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.devyatkin\Desktop\Гранты_2026\"/>
    </mc:Choice>
  </mc:AlternateContent>
  <xr:revisionPtr revIDLastSave="0" documentId="13_ncr:1_{3A7A2971-5B74-4AC7-9B56-395B411C5BCD}" xr6:coauthVersionLast="36" xr6:coauthVersionMax="47" xr10:uidLastSave="{00000000-0000-0000-0000-000000000000}"/>
  <bookViews>
    <workbookView xWindow="0" yWindow="0" windowWidth="28800" windowHeight="9825" xr2:uid="{00000000-000D-0000-FFFF-FFFF00000000}"/>
  </bookViews>
  <sheets>
    <sheet name="Бадекова2_23.02.2026" sheetId="12" r:id="rId1"/>
    <sheet name="Баттакова_23.02.2026" sheetId="5" r:id="rId2"/>
    <sheet name="Атажанова_23.02.2026" sheetId="3" r:id="rId3"/>
    <sheet name="Рыбалкина_23.02.2026" sheetId="4" r:id="rId4"/>
    <sheet name="Рамазанова_23.02.2026" sheetId="13" r:id="rId5"/>
    <sheet name="Кадырова_23.02.2026" sheetId="25" r:id="rId6"/>
    <sheet name="Едрисов_23.02.2026" sheetId="27" r:id="rId7"/>
  </sheets>
  <definedNames>
    <definedName name="_xlnm.Print_Area" localSheetId="3">Рыбалкина_23.02.2026!$A$1:$J$9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3" i="12" l="1"/>
  <c r="H10" i="5"/>
  <c r="H17" i="27" l="1"/>
  <c r="H16" i="27"/>
  <c r="H15" i="27"/>
  <c r="H14" i="27"/>
  <c r="H13" i="27"/>
  <c r="H12" i="27"/>
  <c r="H11" i="27"/>
  <c r="H10" i="27"/>
  <c r="H9" i="27"/>
  <c r="H8" i="27"/>
  <c r="H7" i="27"/>
  <c r="H6" i="27"/>
  <c r="H5" i="27"/>
  <c r="H4" i="27"/>
  <c r="H3" i="27"/>
  <c r="H12" i="12" l="1"/>
  <c r="H11" i="12"/>
  <c r="H10" i="12"/>
  <c r="H9" i="12"/>
  <c r="H8" i="12"/>
  <c r="H7" i="12"/>
  <c r="H6" i="12"/>
  <c r="H18" i="27" l="1"/>
  <c r="H9" i="25" l="1"/>
  <c r="H4" i="25"/>
  <c r="H5" i="25"/>
  <c r="H6" i="25"/>
  <c r="H7" i="25"/>
  <c r="H8" i="25"/>
  <c r="H3" i="25"/>
  <c r="H10" i="25" s="1"/>
  <c r="H6" i="13" l="1"/>
  <c r="H7" i="13"/>
  <c r="H3" i="13"/>
  <c r="H4" i="13"/>
  <c r="H5" i="13"/>
  <c r="H8" i="13"/>
  <c r="H5" i="12" l="1"/>
  <c r="H4" i="12"/>
  <c r="H3" i="12"/>
  <c r="H3" i="4" l="1"/>
  <c r="H3" i="3"/>
  <c r="H4" i="3" l="1"/>
  <c r="H4" i="4"/>
</calcChain>
</file>

<file path=xl/sharedStrings.xml><?xml version="1.0" encoding="utf-8"?>
<sst xmlns="http://schemas.openxmlformats.org/spreadsheetml/2006/main" count="304" uniqueCount="137">
  <si>
    <t>№</t>
  </si>
  <si>
    <t>Наименование</t>
  </si>
  <si>
    <t>Характеристики (для оборудования допускается указание модели, марки, страны и других сведений)</t>
  </si>
  <si>
    <t>Обоснование закупок оборудования</t>
  </si>
  <si>
    <t>Планируемая стоимость</t>
  </si>
  <si>
    <t>Контакты</t>
  </si>
  <si>
    <t xml:space="preserve">Руководитель организации: </t>
  </si>
  <si>
    <t>Руководитель  проекта:</t>
  </si>
  <si>
    <t>Единица измерения</t>
  </si>
  <si>
    <t>Количество</t>
  </si>
  <si>
    <t>шт</t>
  </si>
  <si>
    <t>Цена за единицу</t>
  </si>
  <si>
    <t>упаковка</t>
  </si>
  <si>
    <t>кг</t>
  </si>
  <si>
    <t>Атажанова Г.А.</t>
  </si>
  <si>
    <t>1</t>
  </si>
  <si>
    <t>Баттакова Ш.Б.</t>
  </si>
  <si>
    <t>Рыбалкина Д.Х.</t>
  </si>
  <si>
    <t>услуга</t>
  </si>
  <si>
    <t>Бадекова К.Ж.</t>
  </si>
  <si>
    <t>Наконечник 0,5-5мл, упк.1000шт</t>
  </si>
  <si>
    <t>Наконечник д/дозаторов тип Универсальный 100-1000 мкл, уп.500 шт</t>
  </si>
  <si>
    <t>Наконечник для дозаторов 2-200 мкл, универсальный, желтый, с фаской, уп.1000 шт</t>
  </si>
  <si>
    <t>Пробирка микроцентрифужная 2,0 мл</t>
  </si>
  <si>
    <t>2,0 мл,типа "Эппендорф", с дел., уп. 500шт.</t>
  </si>
  <si>
    <t>5-гидроксииндол-3-илацетовая кислота 99%, 5 мг</t>
  </si>
  <si>
    <t>Сертифицированные образцы, которые производятся и тестируются в соответсвии с ISO
Guide 34:2009 и ISO/IEC 17025:2005
Срок годности не менее 01.01.2027
Использование для ВЖЭХ
Объем не мнее 5 мг для ВЭЖХ, 99%</t>
  </si>
  <si>
    <t>Acetonitrile, suitable for HPLC, gradient grade, ≥99.9%,2,5L</t>
  </si>
  <si>
    <t>Кадырова И.А.</t>
  </si>
  <si>
    <t>Изучение острой токсичности</t>
  </si>
  <si>
    <t>Изучение хронической токсичности</t>
  </si>
  <si>
    <t>Изучение иммунотоксического действия</t>
  </si>
  <si>
    <t>Клюев Д.А.</t>
  </si>
  <si>
    <t>Штамм Streptococcus mutans UA159 (ATCC 700610)</t>
  </si>
  <si>
    <t>УЗИ-аппарат GE Vivid E95</t>
  </si>
  <si>
    <t>Твин 80</t>
  </si>
  <si>
    <t xml:space="preserve">ПЭГ-400 (Полиэтиленгликоль 400) </t>
  </si>
  <si>
    <t>Стеклянная палочка 10*300 мм</t>
  </si>
  <si>
    <t>Мешалка магнитная Stengler HS-Pro Digital с подогревом</t>
  </si>
  <si>
    <t>Дозатор IKA Pette vario 1-10 мл </t>
  </si>
  <si>
    <t>Микроцентрифуга MicroCL 21, Thermo Scinetific(75002465)</t>
  </si>
  <si>
    <r>
      <t xml:space="preserve">Перечень товаров, работ и услуг, планируемых к закупу для научных исследований в 2026 году в рамках выполнения государственного заказа по </t>
    </r>
    <r>
      <rPr>
        <b/>
        <u/>
        <sz val="14"/>
        <color theme="1"/>
        <rFont val="Times New Roman"/>
        <family val="1"/>
        <charset val="204"/>
      </rPr>
      <t xml:space="preserve">проекту грантового финансирования </t>
    </r>
    <r>
      <rPr>
        <b/>
        <u/>
        <sz val="14"/>
        <color rgb="FFFF0000"/>
        <rFont val="Times New Roman"/>
        <family val="1"/>
        <charset val="204"/>
      </rPr>
      <t>АР 27510159 «Оценка уровней триптофана, триметиламин N-оксида, кинуренина и 5 - гидроксииндолуксусной кислоты при неврологических осложнениях Long COVID – 19»</t>
    </r>
    <r>
      <rPr>
        <b/>
        <sz val="14"/>
        <color theme="1"/>
        <rFont val="Times New Roman"/>
        <family val="1"/>
        <charset val="204"/>
      </rPr>
      <t xml:space="preserve">
НАО "Карагандинский медицинский университет"</t>
    </r>
  </si>
  <si>
    <t>Едрисов А.Т.</t>
  </si>
  <si>
    <r>
      <t xml:space="preserve">Перечень товаров, работ и услуг, планируемых к закупу для научных исследований в 2026 году в рамках выполнения государственного заказа по проекту грантового финансирования </t>
    </r>
    <r>
      <rPr>
        <b/>
        <u/>
        <sz val="14"/>
        <color rgb="FFFF0000"/>
        <rFont val="Times New Roman"/>
        <family val="1"/>
        <charset val="204"/>
      </rPr>
      <t>AP26197781 "Разработка биоразлагаемых и легкоутилизируемых полимерных композитов для электронной промышленности и биомедицинских приложений"</t>
    </r>
    <r>
      <rPr>
        <b/>
        <sz val="14"/>
        <color theme="1"/>
        <rFont val="Times New Roman"/>
        <family val="1"/>
        <charset val="204"/>
      </rPr>
      <t xml:space="preserve">
НАО "Карагандинский медицинский университет"</t>
    </r>
  </si>
  <si>
    <t>Исследование образцов на ИКспектрометре</t>
  </si>
  <si>
    <t>Качественный анализ методом ИКспектроскопии нарушенного полного внутреннего отражения с Фурьепреобразованием (ATR-FTIR). Без интерпретации</t>
  </si>
  <si>
    <t>услуга/образец</t>
  </si>
  <si>
    <t>Исследование образцов на ЯМРспектрометре</t>
  </si>
  <si>
    <t>ЯМР спектры в формате jdf. и pdf.</t>
  </si>
  <si>
    <t>Получениe ДТА,ТГА и ДСК кривых, обсчет кривых.</t>
  </si>
  <si>
    <t>Исследование морфологии поверхности образца c определением элементного состава методом сканирующей электронной микроскопии (SEM)</t>
  </si>
  <si>
    <t>Снимок во вторичных электронах при разных увеличениях в количестве до 10 шт на один образец, включая замер до 4х структурных единиц на каждый снимок</t>
  </si>
  <si>
    <t xml:space="preserve">Атомно-эмиссионный приближенно-количественный анализ с индуктивно-связанной плазмой проб на 41 элемент </t>
  </si>
  <si>
    <t>предоставление результатов в виде протокола измерений.</t>
  </si>
  <si>
    <t>анализ</t>
  </si>
  <si>
    <t>3D-печать экспериментальных образцов внутрикостных имплантов и скаффолдов</t>
  </si>
  <si>
    <t>3D-печать экспериментальных образцов внутрикостных имплантов, костных скаффолдов и пластин методом FDM/FFF с использованием биоразлагаемых биоактивных филаментов с различными органическими и неорганичскими наполнителями; изготовление сложных пористых и иерархических конструкций с контролируемой архитектурой.</t>
  </si>
  <si>
    <t xml:space="preserve">Ноутбок </t>
  </si>
  <si>
    <t>Объем оперативной памяти,16 или 32 ГБ</t>
  </si>
  <si>
    <t>Кошерова Б.Н.</t>
  </si>
  <si>
    <t>Наконечники предназначены для отбора и переноса проб с помощью дозаторов при проведении анализа. Наконечники стерильные, стерилизованы гамма-облучением. Без фильтра. Градуированные (1-10мкл). Совместимость с дозаторами: Eppendorf, Gilson, BIOHIT Proline, Rainin pipet Lite(XLS), Dragonmed(S).</t>
  </si>
  <si>
    <t>Наконечники предназначены для отбора и переноса проб с помощью дозаторов при проведении анализа. Наконечники стерильные, стерилизованы гамма-облучением. Без фильтра. Градуированные (100-1000 мкл). Совместимость с дозаторами: Eppendorf, Gilson, BIOHIT Proline, Rainin pipet Lite(XLS), Dragonmed(S).</t>
  </si>
  <si>
    <t>Наконечники предназначены для отбора и переноса проб с помощью дозаторов при проведении анализа. Наконечники стерильные, стерилизованы гамма-облучением. Без фильтра. Градуированные (2-200 мкл). Совместимость с дозаторами: Eppendorf, Gilson, BIOHIT Proline, Rainin pipet Lite(XLS), Dragonmed(S).</t>
  </si>
  <si>
    <t>Портативная цифровая ультразвуковая диагностическая система SonoScape X3 1 шт. (Производство SonoScape Company Ltd., ЖК-монитор 15”, Диапазон рабочих частот: 1-15 МГц; режимы: В, В/В, М, В/М, тканевая гармоника); 3C-A, 1.0-7.0MHz, R50mm, конвексный датчик высокой плотности, 128 элементов 1 шт.; CWD 2.0, 1.9-2.4MHz, карандашный датчик. 1 шт</t>
  </si>
  <si>
    <t>Согласно плану грантовой заявки докомплект недостающих датчиков для проведения УЗИ всех органов и систем</t>
  </si>
  <si>
    <t>услуга (исследование на животных при однократном введении)</t>
  </si>
  <si>
    <t>услуга (исследование на животных, включающее в себя изучение субхронической и хронической токсичности)</t>
  </si>
  <si>
    <t>услуга (влияние на АОК, количество ядросодержащих клеток, ГЗТ)</t>
  </si>
  <si>
    <t>полисорбат 80</t>
  </si>
  <si>
    <t>синтетический водорастворимый полимер.Бесцветная, вязкая, прозрачная жидкость</t>
  </si>
  <si>
    <t>10*300 мм</t>
  </si>
  <si>
    <t>Мешалка магнитная Stegler HS (2 л, 200…1500 об/ мин, 380 ºC)</t>
  </si>
  <si>
    <t>Дозатор IKA Pette vario 1-10 мл (1-канальный, механический)</t>
  </si>
  <si>
    <t>Рамазанова А Сабиева А</t>
  </si>
  <si>
    <r>
      <t xml:space="preserve">Штамм микроорганизма </t>
    </r>
    <r>
      <rPr>
        <i/>
        <sz val="14"/>
        <color theme="1"/>
        <rFont val="Times New Roman"/>
        <family val="1"/>
        <charset val="204"/>
      </rPr>
      <t xml:space="preserve">Salmonella typhimurium </t>
    </r>
  </si>
  <si>
    <t>TA-100</t>
  </si>
  <si>
    <t>штука</t>
  </si>
  <si>
    <r>
      <t xml:space="preserve">Штамм микроорганизмов </t>
    </r>
    <r>
      <rPr>
        <i/>
        <sz val="14"/>
        <color rgb="FF000000"/>
        <rFont val="Times New Roman"/>
        <family val="1"/>
        <charset val="204"/>
      </rPr>
      <t xml:space="preserve">Salmonella typhimurium  </t>
    </r>
  </si>
  <si>
    <t>TA-102</t>
  </si>
  <si>
    <r>
      <t xml:space="preserve">Штамм микроорганизма </t>
    </r>
    <r>
      <rPr>
        <i/>
        <sz val="14"/>
        <color theme="1"/>
        <rFont val="Times New Roman"/>
        <family val="1"/>
        <charset val="204"/>
      </rPr>
      <t>Salmonella typhimurium</t>
    </r>
    <r>
      <rPr>
        <sz val="14"/>
        <color theme="1"/>
        <rFont val="Times New Roman"/>
        <family val="1"/>
        <charset val="204"/>
      </rPr>
      <t xml:space="preserve"> </t>
    </r>
  </si>
  <si>
    <t>TA-198</t>
  </si>
  <si>
    <t>Агар Мюлера -Хинтона</t>
  </si>
  <si>
    <t>ТМ 236 (1фл=500 г)</t>
  </si>
  <si>
    <t>флакон</t>
  </si>
  <si>
    <t xml:space="preserve">2-Нитрофлуорен  </t>
  </si>
  <si>
    <t>98%, 5 г</t>
  </si>
  <si>
    <t xml:space="preserve">2-Аминоантрацен  </t>
  </si>
  <si>
    <t>96%, 5 г</t>
  </si>
  <si>
    <t xml:space="preserve">Диметилсульфоксид  </t>
  </si>
  <si>
    <t>≥99.5%, 1л</t>
  </si>
  <si>
    <t>Исследование образцов на на высокоэффективном жидкостном хроматографе с масс-cпектрометрическим  детектором</t>
  </si>
  <si>
    <t>Качественный анализ образцов на на высокоэффективном  жидкостном хроматографе с масс-cпектрометрическим  детектором</t>
  </si>
  <si>
    <t>Атомно-эмиссионный количественный анализ с индуктивно-связанной плазмой проб  2 элемента</t>
  </si>
  <si>
    <t>Oбработка начальных проб истиранеие с доведением размера до 0,074мм</t>
  </si>
  <si>
    <t xml:space="preserve">Агар Мюллера-Хинтона </t>
  </si>
  <si>
    <t>фл/500 гр</t>
  </si>
  <si>
    <t>фл</t>
  </si>
  <si>
    <t xml:space="preserve">диски с ванкомицином 5мкг </t>
  </si>
  <si>
    <t xml:space="preserve">диски индикаторные картонные с противомикробным лекарственным средством </t>
  </si>
  <si>
    <t xml:space="preserve">диски с цмпрофлоксацином 5мкг </t>
  </si>
  <si>
    <t xml:space="preserve">диски с гентамицином  10 мкг </t>
  </si>
  <si>
    <t xml:space="preserve">диски с доксициклином 30 мкг </t>
  </si>
  <si>
    <t>Синхронный термогравиметр ический/ дифференциальный термический
анализатор STA6000</t>
  </si>
  <si>
    <t>необходимо для выполнения исследовательских задач в гранте</t>
  </si>
  <si>
    <t>Набор miRNA TaqMan™ Advanced, 250 реак.</t>
  </si>
  <si>
    <t>Набор miRNA TaqMan™ Advanced, 250 реак. Наличие: • 2 немеченых праймера для ПЦР (900 нМ каждый, конечная концентрация 1X)
• 1 зонд TaqMan MGB, меченый красителем FAM (конечная концентрация 1X 250 нМ)</t>
  </si>
  <si>
    <t xml:space="preserve">набор </t>
  </si>
  <si>
    <t xml:space="preserve">Мастер микс TaqMan™ Fast Advanced, 1х5 мл. </t>
  </si>
  <si>
    <t>Состав: Усовершенствованный буфер, Hot-Start ДНК-полимераза, dNTP, стабилизаторы.</t>
  </si>
  <si>
    <t xml:space="preserve">шт </t>
  </si>
  <si>
    <t>Мастер микс TaqMan™ Fast Advanced, 5х5 мл.</t>
  </si>
  <si>
    <t>Наконечники, стерильные, 10 мкл, 96 шт/упак</t>
  </si>
  <si>
    <t>Наконечники, стерильные, 10 мкл</t>
  </si>
  <si>
    <t>уп</t>
  </si>
  <si>
    <t>Наконечник для дозаторов 100-1000мкл, стерильный, без фильтра, безДНК-аз,РНК-аз,уп.500 шт.</t>
  </si>
  <si>
    <t>Наконечник для дозаторов 100-1000мкл, стерильный, без фильтра, безДНК-аз,РНК-аз</t>
  </si>
  <si>
    <t>Наконечники, стерильные, 200 мкл, 96 шт/упак</t>
  </si>
  <si>
    <t>Наконечники, стерильные, 200 мкл</t>
  </si>
  <si>
    <t xml:space="preserve">Пробирка микроцентрифужная, V-1,5 мл с навесной крышкой, градуированная (уп.500 шт) </t>
  </si>
  <si>
    <t>Пробирка микроцентрифужная, V-1,5 мл с навесной крышкой</t>
  </si>
  <si>
    <t xml:space="preserve"> </t>
  </si>
  <si>
    <t>ИТОГО:</t>
  </si>
  <si>
    <t>Streptococcus mutans ATCC 700610™ (тест система включает в упаковку, лиофилизированный штамм в ампуле, криопробирка для хранения штамма)</t>
  </si>
  <si>
    <t xml:space="preserve">Ацетонитрил для ВЭЖХ 
Объем 2,5 литра 
Название качества:
для УФ, ИК, ВЭЖХ, ACS
Характеристики:
Минимальный анализ (GC): 99,9% 
Плотность 20/4: 0,799-0,786 </t>
  </si>
  <si>
    <r>
      <t xml:space="preserve">Перечень товаров, работ и услуг, планируемых к закупу для научных исследований в 2026 году в рамках выполнения государственного заказа по проекту грантового финансирования </t>
    </r>
    <r>
      <rPr>
        <b/>
        <sz val="14"/>
        <color rgb="FFFF0000"/>
        <rFont val="Times New Roman"/>
        <family val="1"/>
        <charset val="204"/>
      </rPr>
      <t xml:space="preserve">AP25794123 </t>
    </r>
    <r>
      <rPr>
        <b/>
        <u/>
        <sz val="14"/>
        <color rgb="FFFF0000"/>
        <rFont val="Times New Roman"/>
        <family val="1"/>
        <charset val="204"/>
      </rPr>
      <t xml:space="preserve">«Разработка нового ранозаживляющего средства на основе экстракта Dracocephalum ruyschiana L.» </t>
    </r>
  </si>
  <si>
    <r>
      <t xml:space="preserve">Перечень товаров, работ и услуг, планируемых к закупу для научных исследований в 2026 году в рамках выполнения государственного заказа по </t>
    </r>
    <r>
      <rPr>
        <b/>
        <u/>
        <sz val="14"/>
        <color theme="1"/>
        <rFont val="Times New Roman"/>
        <family val="1"/>
        <charset val="204"/>
      </rPr>
      <t xml:space="preserve">проекту грантового финансирования </t>
    </r>
    <r>
      <rPr>
        <b/>
        <u/>
        <sz val="14"/>
        <color rgb="FFFF0000"/>
        <rFont val="Times New Roman"/>
        <family val="1"/>
        <charset val="204"/>
      </rPr>
      <t xml:space="preserve">AP23490397 «Анализ молекулярно-генетических механизмов выносливости у спортсменов, имеющих эффективные результаты спортивной деятельности» </t>
    </r>
    <r>
      <rPr>
        <b/>
        <sz val="14"/>
        <color rgb="FFFF0000"/>
        <rFont val="Times New Roman"/>
        <family val="1"/>
        <charset val="204"/>
      </rPr>
      <t>(наименование конкурса) НАО "Карагандинский медицинский университет"</t>
    </r>
  </si>
  <si>
    <r>
      <t xml:space="preserve">Перечень товаров, работ и услуг, планируемых к закупу для научных исследований в 2026 году в рамках выполнения государственного заказа по </t>
    </r>
    <r>
      <rPr>
        <b/>
        <u/>
        <sz val="14"/>
        <color theme="1"/>
        <rFont val="Times New Roman"/>
        <family val="1"/>
        <charset val="204"/>
      </rPr>
      <t xml:space="preserve">проекту грантового финансирования </t>
    </r>
    <r>
      <rPr>
        <b/>
        <u/>
        <sz val="14"/>
        <color rgb="FFFF0000"/>
        <rFont val="Times New Roman"/>
        <family val="1"/>
        <charset val="204"/>
      </rPr>
      <t xml:space="preserve">AP23488250 «Разработка технологии новых стоматологических лечебно-профилактических средств, ингибирующих образование биопленки Streptococcus mutans на основе отечественного растительного сырья» </t>
    </r>
    <r>
      <rPr>
        <b/>
        <sz val="14"/>
        <color rgb="FFFF0000"/>
        <rFont val="Times New Roman"/>
        <family val="1"/>
        <charset val="204"/>
      </rPr>
      <t>(наименование конкурса) НАО "Карагандинский медицинский университет"</t>
    </r>
  </si>
  <si>
    <r>
      <t xml:space="preserve">Перечень товаров, работ и услуг, планируемых к закупу для научных исследований в 2026 году в рамках выполнения государственного заказа по </t>
    </r>
    <r>
      <rPr>
        <b/>
        <u/>
        <sz val="14"/>
        <color theme="1"/>
        <rFont val="Times New Roman"/>
        <family val="1"/>
        <charset val="204"/>
      </rPr>
      <t xml:space="preserve">проекту грантового финансирования </t>
    </r>
    <r>
      <rPr>
        <b/>
        <u/>
        <sz val="14"/>
        <color rgb="FFFF0000"/>
        <rFont val="Times New Roman"/>
        <family val="1"/>
        <charset val="204"/>
      </rPr>
      <t xml:space="preserve">AP23490807 «Изучение эффективности использования биомаркеров сыворотки крови и транскраниальной допплерографии в ранней диагностике острых цереброваскулярных заболеваний» </t>
    </r>
    <r>
      <rPr>
        <b/>
        <sz val="14"/>
        <color rgb="FFFF0000"/>
        <rFont val="Times New Roman"/>
        <family val="1"/>
        <charset val="204"/>
      </rPr>
      <t>(наименование конкурса) НАО "Карагандинский медицинский университет"</t>
    </r>
  </si>
  <si>
    <r>
      <t xml:space="preserve">Перечень товаров, работ и услуг, планируемых к закупу для научных исследований в 2026 году в рамках выполнения государственного заказа по </t>
    </r>
    <r>
      <rPr>
        <b/>
        <u/>
        <sz val="14"/>
        <color theme="1"/>
        <rFont val="Times New Roman"/>
        <family val="1"/>
        <charset val="204"/>
      </rPr>
      <t xml:space="preserve">проекту грантового финансирования </t>
    </r>
    <r>
      <rPr>
        <b/>
        <u/>
        <sz val="14"/>
        <color rgb="FFFF0000"/>
        <rFont val="Times New Roman"/>
        <family val="1"/>
        <charset val="204"/>
      </rPr>
      <t>AP22785033 «Доклинические исследования нового лекарственного средства на основе шалфея степного»</t>
    </r>
  </si>
  <si>
    <t>по основным вопросам:+77013095083 (Муратбекова Ш.С.);по вопросам организации процесса закупок: +77019001621 (Данилин А.О.).</t>
  </si>
  <si>
    <t>по основным вопросам: +77077792965 (Атажанова Г.А.);по вопросам организации процесса закупок: +77019001621 (Данилин А.О.).</t>
  </si>
  <si>
    <t>по основным вопросам: +77473878299 (Рыбалкина Д.Х.); по вопросам организации процесса закупок: +77019001621 (Данилин А.О.).</t>
  </si>
  <si>
    <t>по основным вопросам: +77052512009 (Рамазанова А.); по вопросам организации процесса закупок: +77019001621 (Данилин А.О.).</t>
  </si>
  <si>
    <t>по основным вопросам: +77015033730 (Кадырова И.А.); по вопросам организации процесса закупок: +77019001621 (Данилин А.О.).</t>
  </si>
  <si>
    <t>по основным вопросам: +77775567766 (Едрисов А.Т.); по вопросам организации процесса закупок: +77019001621 (Данилин А.О.).</t>
  </si>
  <si>
    <t>по основным вопросам: +77001084308 (Левая Я.К.); по вопросам организации процесса закупок: +77019001621 (Данилин А.О.).</t>
  </si>
  <si>
    <t>Сроки проведения закупочной коммисии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</si>
</sst>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₸&quot;_-;\-* #,##0.00\ &quot;₸&quot;_-;_-* &quot;-&quot;??\ &quot;₸&quot;_-;_-@_-"/>
    <numFmt numFmtId="164" formatCode="_-* #,##0.00\ _₽_-;\-* #,##0.00\ _₽_-;_-* &quot;-&quot;??\ _₽_-;_-@_-"/>
  </numFmts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u/>
      <sz val="14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96">
    <xf numFmtId="0" fontId="0" fillId="0" borderId="0" xfId="0"/>
    <xf numFmtId="0" fontId="18" fillId="0" borderId="0" xfId="0" applyFont="1" applyBorder="1" applyAlignment="1">
      <alignment vertical="top"/>
    </xf>
    <xf numFmtId="0" fontId="18" fillId="0" borderId="0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22" fillId="0" borderId="10" xfId="0" applyFont="1" applyBorder="1" applyAlignment="1">
      <alignment vertical="top" wrapText="1"/>
    </xf>
    <xf numFmtId="0" fontId="23" fillId="0" borderId="10" xfId="0" applyFont="1" applyBorder="1" applyAlignment="1">
      <alignment vertical="top"/>
    </xf>
    <xf numFmtId="0" fontId="22" fillId="0" borderId="10" xfId="0" applyFont="1" applyFill="1" applyBorder="1" applyAlignment="1">
      <alignment vertical="top" wrapText="1"/>
    </xf>
    <xf numFmtId="0" fontId="23" fillId="0" borderId="10" xfId="0" applyFont="1" applyBorder="1" applyAlignment="1">
      <alignment horizontal="center" vertical="top" wrapText="1"/>
    </xf>
    <xf numFmtId="0" fontId="22" fillId="0" borderId="0" xfId="0" applyFont="1" applyBorder="1" applyAlignment="1">
      <alignment vertical="top"/>
    </xf>
    <xf numFmtId="0" fontId="22" fillId="0" borderId="10" xfId="0" applyFont="1" applyBorder="1" applyAlignment="1">
      <alignment vertical="top"/>
    </xf>
    <xf numFmtId="0" fontId="23" fillId="0" borderId="10" xfId="0" applyFont="1" applyFill="1" applyBorder="1" applyAlignment="1">
      <alignment vertical="top"/>
    </xf>
    <xf numFmtId="4" fontId="23" fillId="0" borderId="10" xfId="0" applyNumberFormat="1" applyFont="1" applyBorder="1" applyAlignment="1">
      <alignment vertical="top"/>
    </xf>
    <xf numFmtId="0" fontId="22" fillId="0" borderId="10" xfId="0" applyFont="1" applyFill="1" applyBorder="1" applyAlignment="1">
      <alignment horizontal="left" vertical="top" wrapText="1"/>
    </xf>
    <xf numFmtId="0" fontId="23" fillId="0" borderId="0" xfId="0" applyFont="1" applyBorder="1" applyAlignment="1">
      <alignment vertical="top"/>
    </xf>
    <xf numFmtId="0" fontId="23" fillId="0" borderId="10" xfId="0" applyFont="1" applyBorder="1" applyAlignment="1">
      <alignment horizontal="left" vertical="top"/>
    </xf>
    <xf numFmtId="0" fontId="22" fillId="0" borderId="10" xfId="0" applyFont="1" applyBorder="1" applyAlignment="1">
      <alignment horizontal="left" vertical="top" wrapText="1"/>
    </xf>
    <xf numFmtId="4" fontId="23" fillId="0" borderId="10" xfId="0" applyNumberFormat="1" applyFont="1" applyBorder="1" applyAlignment="1">
      <alignment horizontal="center" vertical="top"/>
    </xf>
    <xf numFmtId="0" fontId="22" fillId="0" borderId="10" xfId="0" applyFont="1" applyBorder="1" applyAlignment="1">
      <alignment horizontal="center" vertical="top"/>
    </xf>
    <xf numFmtId="0" fontId="23" fillId="0" borderId="10" xfId="0" applyFont="1" applyBorder="1" applyAlignment="1">
      <alignment horizontal="center" vertical="top"/>
    </xf>
    <xf numFmtId="0" fontId="23" fillId="33" borderId="10" xfId="0" applyFont="1" applyFill="1" applyBorder="1" applyAlignment="1">
      <alignment horizontal="center" vertical="top"/>
    </xf>
    <xf numFmtId="0" fontId="22" fillId="0" borderId="0" xfId="0" applyFont="1" applyBorder="1" applyAlignment="1">
      <alignment horizontal="center" vertical="top"/>
    </xf>
    <xf numFmtId="0" fontId="22" fillId="33" borderId="10" xfId="0" applyFont="1" applyFill="1" applyBorder="1" applyAlignment="1">
      <alignment vertical="center" wrapText="1"/>
    </xf>
    <xf numFmtId="0" fontId="27" fillId="33" borderId="10" xfId="0" applyFont="1" applyFill="1" applyBorder="1" applyAlignment="1">
      <alignment vertical="center" wrapText="1"/>
    </xf>
    <xf numFmtId="0" fontId="18" fillId="0" borderId="10" xfId="0" applyFont="1" applyFill="1" applyBorder="1" applyAlignment="1">
      <alignment horizontal="left" vertical="top" wrapText="1"/>
    </xf>
    <xf numFmtId="0" fontId="21" fillId="0" borderId="10" xfId="0" applyFont="1" applyFill="1" applyBorder="1" applyAlignment="1">
      <alignment horizontal="center" vertical="center" wrapText="1"/>
    </xf>
    <xf numFmtId="4" fontId="18" fillId="0" borderId="10" xfId="0" applyNumberFormat="1" applyFont="1" applyFill="1" applyBorder="1" applyAlignment="1">
      <alignment horizontal="center" vertical="center"/>
    </xf>
    <xf numFmtId="14" fontId="18" fillId="0" borderId="10" xfId="0" applyNumberFormat="1" applyFont="1" applyFill="1" applyBorder="1" applyAlignment="1">
      <alignment horizontal="center" vertical="center" wrapText="1"/>
    </xf>
    <xf numFmtId="0" fontId="23" fillId="33" borderId="10" xfId="0" applyFont="1" applyFill="1" applyBorder="1" applyAlignment="1">
      <alignment vertical="top"/>
    </xf>
    <xf numFmtId="0" fontId="22" fillId="0" borderId="10" xfId="0" applyFont="1" applyBorder="1" applyAlignment="1">
      <alignment vertical="center" wrapText="1"/>
    </xf>
    <xf numFmtId="0" fontId="22" fillId="0" borderId="10" xfId="0" applyFont="1" applyFill="1" applyBorder="1" applyAlignment="1">
      <alignment horizontal="center" vertical="center" wrapText="1"/>
    </xf>
    <xf numFmtId="14" fontId="22" fillId="0" borderId="10" xfId="0" applyNumberFormat="1" applyFont="1" applyFill="1" applyBorder="1" applyAlignment="1">
      <alignment horizontal="center" vertical="center" wrapText="1"/>
    </xf>
    <xf numFmtId="3" fontId="22" fillId="33" borderId="10" xfId="0" applyNumberFormat="1" applyFont="1" applyFill="1" applyBorder="1" applyAlignment="1">
      <alignment horizontal="center" vertical="center" wrapText="1"/>
    </xf>
    <xf numFmtId="3" fontId="22" fillId="0" borderId="10" xfId="42" applyNumberFormat="1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left" vertical="center" wrapText="1"/>
    </xf>
    <xf numFmtId="0" fontId="22" fillId="0" borderId="10" xfId="0" applyFont="1" applyFill="1" applyBorder="1" applyAlignment="1">
      <alignment vertical="center" wrapText="1"/>
    </xf>
    <xf numFmtId="0" fontId="22" fillId="0" borderId="10" xfId="0" applyFont="1" applyFill="1" applyBorder="1" applyAlignment="1">
      <alignment horizontal="center" vertical="top" wrapText="1"/>
    </xf>
    <xf numFmtId="0" fontId="22" fillId="0" borderId="15" xfId="0" applyFont="1" applyFill="1" applyBorder="1" applyAlignment="1">
      <alignment horizontal="left" vertical="top" wrapText="1"/>
    </xf>
    <xf numFmtId="0" fontId="22" fillId="0" borderId="16" xfId="0" applyFont="1" applyFill="1" applyBorder="1" applyAlignment="1">
      <alignment horizontal="left" vertical="top" wrapText="1"/>
    </xf>
    <xf numFmtId="0" fontId="22" fillId="0" borderId="11" xfId="0" applyFont="1" applyFill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top" wrapText="1"/>
    </xf>
    <xf numFmtId="0" fontId="22" fillId="0" borderId="0" xfId="0" applyFont="1" applyBorder="1" applyAlignment="1">
      <alignment horizontal="left" vertical="top" wrapText="1"/>
    </xf>
    <xf numFmtId="0" fontId="23" fillId="0" borderId="0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22" fillId="0" borderId="12" xfId="0" applyFont="1" applyFill="1" applyBorder="1" applyAlignment="1">
      <alignment horizontal="left" vertical="center" wrapText="1"/>
    </xf>
    <xf numFmtId="3" fontId="23" fillId="0" borderId="10" xfId="42" applyNumberFormat="1" applyFont="1" applyFill="1" applyBorder="1" applyAlignment="1">
      <alignment horizontal="center" vertical="center" wrapText="1"/>
    </xf>
    <xf numFmtId="14" fontId="25" fillId="0" borderId="10" xfId="0" applyNumberFormat="1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left" vertical="center" wrapText="1"/>
    </xf>
    <xf numFmtId="3" fontId="22" fillId="0" borderId="10" xfId="0" applyNumberFormat="1" applyFont="1" applyBorder="1" applyAlignment="1">
      <alignment horizontal="center" vertical="center" wrapText="1"/>
    </xf>
    <xf numFmtId="0" fontId="22" fillId="33" borderId="10" xfId="0" applyFont="1" applyFill="1" applyBorder="1" applyAlignment="1">
      <alignment horizontal="center" vertical="center"/>
    </xf>
    <xf numFmtId="3" fontId="22" fillId="33" borderId="10" xfId="0" applyNumberFormat="1" applyFont="1" applyFill="1" applyBorder="1" applyAlignment="1">
      <alignment horizontal="center" vertical="center"/>
    </xf>
    <xf numFmtId="3" fontId="23" fillId="0" borderId="10" xfId="0" applyNumberFormat="1" applyFont="1" applyBorder="1" applyAlignment="1">
      <alignment horizontal="center" vertical="center" wrapText="1"/>
    </xf>
    <xf numFmtId="3" fontId="23" fillId="33" borderId="10" xfId="0" applyNumberFormat="1" applyFont="1" applyFill="1" applyBorder="1" applyAlignment="1">
      <alignment horizontal="center" vertical="center"/>
    </xf>
    <xf numFmtId="0" fontId="25" fillId="33" borderId="10" xfId="0" applyFont="1" applyFill="1" applyBorder="1" applyAlignment="1">
      <alignment vertical="center" wrapText="1"/>
    </xf>
    <xf numFmtId="0" fontId="25" fillId="0" borderId="10" xfId="0" applyFont="1" applyFill="1" applyBorder="1" applyAlignment="1">
      <alignment horizontal="left" vertical="center" wrapText="1"/>
    </xf>
    <xf numFmtId="0" fontId="25" fillId="33" borderId="10" xfId="0" applyFont="1" applyFill="1" applyBorder="1" applyAlignment="1">
      <alignment horizontal="center" vertical="center"/>
    </xf>
    <xf numFmtId="3" fontId="25" fillId="33" borderId="10" xfId="0" applyNumberFormat="1" applyFont="1" applyFill="1" applyBorder="1" applyAlignment="1">
      <alignment horizontal="center" vertical="center"/>
    </xf>
    <xf numFmtId="14" fontId="25" fillId="0" borderId="10" xfId="0" applyNumberFormat="1" applyFont="1" applyBorder="1" applyAlignment="1">
      <alignment horizontal="center" vertical="center" wrapText="1"/>
    </xf>
    <xf numFmtId="3" fontId="22" fillId="33" borderId="10" xfId="0" applyNumberFormat="1" applyFont="1" applyFill="1" applyBorder="1" applyAlignment="1">
      <alignment horizontal="left" vertical="center" wrapText="1"/>
    </xf>
    <xf numFmtId="3" fontId="22" fillId="0" borderId="10" xfId="0" applyNumberFormat="1" applyFont="1" applyBorder="1" applyAlignment="1">
      <alignment horizontal="left" vertical="center" wrapText="1"/>
    </xf>
    <xf numFmtId="3" fontId="22" fillId="0" borderId="10" xfId="42" applyNumberFormat="1" applyFont="1" applyBorder="1" applyAlignment="1">
      <alignment horizontal="center" vertical="center" wrapText="1"/>
    </xf>
    <xf numFmtId="3" fontId="23" fillId="0" borderId="10" xfId="0" applyNumberFormat="1" applyFont="1" applyBorder="1" applyAlignment="1">
      <alignment horizontal="center" vertical="top" wrapText="1"/>
    </xf>
    <xf numFmtId="0" fontId="25" fillId="0" borderId="10" xfId="0" applyFont="1" applyBorder="1" applyAlignment="1">
      <alignment horizontal="left" vertical="center" wrapText="1"/>
    </xf>
    <xf numFmtId="0" fontId="22" fillId="0" borderId="15" xfId="0" applyFont="1" applyFill="1" applyBorder="1" applyAlignment="1">
      <alignment horizontal="left" vertical="center" wrapText="1"/>
    </xf>
    <xf numFmtId="0" fontId="22" fillId="0" borderId="0" xfId="0" applyFont="1"/>
    <xf numFmtId="0" fontId="22" fillId="0" borderId="10" xfId="0" applyFont="1" applyBorder="1" applyAlignment="1">
      <alignment horizontal="center" vertical="center"/>
    </xf>
    <xf numFmtId="0" fontId="27" fillId="33" borderId="10" xfId="0" applyFont="1" applyFill="1" applyBorder="1" applyAlignment="1">
      <alignment horizontal="left" vertical="center" wrapText="1"/>
    </xf>
    <xf numFmtId="0" fontId="22" fillId="33" borderId="10" xfId="0" applyFont="1" applyFill="1" applyBorder="1" applyAlignment="1">
      <alignment horizontal="left" vertical="center" wrapText="1"/>
    </xf>
    <xf numFmtId="0" fontId="27" fillId="33" borderId="10" xfId="0" applyFont="1" applyFill="1" applyBorder="1" applyAlignment="1">
      <alignment horizontal="center" vertical="center" wrapText="1"/>
    </xf>
    <xf numFmtId="3" fontId="27" fillId="33" borderId="10" xfId="0" applyNumberFormat="1" applyFont="1" applyFill="1" applyBorder="1" applyAlignment="1">
      <alignment horizontal="center" vertical="center" wrapText="1"/>
    </xf>
    <xf numFmtId="3" fontId="27" fillId="33" borderId="10" xfId="44" applyNumberFormat="1" applyFont="1" applyFill="1" applyBorder="1" applyAlignment="1">
      <alignment horizontal="center" vertical="center"/>
    </xf>
    <xf numFmtId="3" fontId="23" fillId="0" borderId="10" xfId="42" applyNumberFormat="1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3" fontId="18" fillId="0" borderId="10" xfId="0" applyNumberFormat="1" applyFont="1" applyFill="1" applyBorder="1" applyAlignment="1">
      <alignment horizontal="center" vertical="center"/>
    </xf>
    <xf numFmtId="3" fontId="19" fillId="0" borderId="10" xfId="0" applyNumberFormat="1" applyFont="1" applyFill="1" applyBorder="1" applyAlignment="1">
      <alignment horizontal="center" vertical="center"/>
    </xf>
    <xf numFmtId="0" fontId="23" fillId="0" borderId="10" xfId="0" applyFont="1" applyFill="1" applyBorder="1" applyAlignment="1">
      <alignment horizontal="center" vertical="top" wrapText="1"/>
    </xf>
    <xf numFmtId="0" fontId="22" fillId="0" borderId="14" xfId="0" applyFont="1" applyFill="1" applyBorder="1" applyAlignment="1">
      <alignment horizontal="left" vertical="top" wrapText="1"/>
    </xf>
    <xf numFmtId="0" fontId="22" fillId="0" borderId="15" xfId="0" applyFont="1" applyFill="1" applyBorder="1" applyAlignment="1">
      <alignment horizontal="left" vertical="top" wrapText="1"/>
    </xf>
    <xf numFmtId="0" fontId="22" fillId="0" borderId="16" xfId="0" applyFont="1" applyFill="1" applyBorder="1" applyAlignment="1">
      <alignment horizontal="left" vertical="top" wrapText="1"/>
    </xf>
    <xf numFmtId="0" fontId="23" fillId="0" borderId="11" xfId="0" applyFont="1" applyBorder="1" applyAlignment="1">
      <alignment horizontal="right" vertical="top" wrapText="1"/>
    </xf>
    <xf numFmtId="0" fontId="23" fillId="0" borderId="12" xfId="0" applyFont="1" applyBorder="1" applyAlignment="1">
      <alignment horizontal="right" vertical="top" wrapText="1"/>
    </xf>
    <xf numFmtId="0" fontId="23" fillId="0" borderId="13" xfId="0" applyFont="1" applyBorder="1" applyAlignment="1">
      <alignment horizontal="right" vertical="top" wrapText="1"/>
    </xf>
    <xf numFmtId="0" fontId="23" fillId="0" borderId="10" xfId="0" applyFont="1" applyBorder="1" applyAlignment="1">
      <alignment horizontal="center" vertical="top" wrapText="1"/>
    </xf>
    <xf numFmtId="0" fontId="25" fillId="0" borderId="14" xfId="0" applyFont="1" applyFill="1" applyBorder="1" applyAlignment="1">
      <alignment horizontal="left" vertical="top" wrapText="1"/>
    </xf>
    <xf numFmtId="0" fontId="25" fillId="0" borderId="16" xfId="0" applyFont="1" applyFill="1" applyBorder="1" applyAlignment="1">
      <alignment horizontal="left" vertical="top" wrapText="1"/>
    </xf>
    <xf numFmtId="0" fontId="23" fillId="0" borderId="11" xfId="0" applyFont="1" applyBorder="1" applyAlignment="1">
      <alignment horizontal="right" vertical="top"/>
    </xf>
    <xf numFmtId="0" fontId="23" fillId="0" borderId="12" xfId="0" applyFont="1" applyBorder="1" applyAlignment="1">
      <alignment horizontal="right" vertical="top"/>
    </xf>
    <xf numFmtId="0" fontId="23" fillId="0" borderId="13" xfId="0" applyFont="1" applyBorder="1" applyAlignment="1">
      <alignment horizontal="right" vertical="top"/>
    </xf>
    <xf numFmtId="3" fontId="23" fillId="0" borderId="11" xfId="0" applyNumberFormat="1" applyFont="1" applyBorder="1" applyAlignment="1">
      <alignment horizontal="right" vertical="top" wrapText="1"/>
    </xf>
    <xf numFmtId="3" fontId="23" fillId="0" borderId="12" xfId="0" applyNumberFormat="1" applyFont="1" applyBorder="1" applyAlignment="1">
      <alignment horizontal="right" vertical="top" wrapText="1"/>
    </xf>
    <xf numFmtId="3" fontId="23" fillId="0" borderId="13" xfId="0" applyNumberFormat="1" applyFont="1" applyBorder="1" applyAlignment="1">
      <alignment horizontal="right" vertical="top" wrapText="1"/>
    </xf>
    <xf numFmtId="0" fontId="23" fillId="0" borderId="0" xfId="0" applyFont="1" applyBorder="1" applyAlignment="1">
      <alignment horizontal="center" vertical="top" wrapText="1"/>
    </xf>
    <xf numFmtId="4" fontId="23" fillId="0" borderId="11" xfId="42" applyNumberFormat="1" applyFont="1" applyBorder="1" applyAlignment="1">
      <alignment horizontal="right" vertical="top" wrapText="1"/>
    </xf>
    <xf numFmtId="4" fontId="23" fillId="0" borderId="12" xfId="42" applyNumberFormat="1" applyFont="1" applyBorder="1" applyAlignment="1">
      <alignment horizontal="right" vertical="top" wrapText="1"/>
    </xf>
    <xf numFmtId="4" fontId="23" fillId="0" borderId="13" xfId="42" applyNumberFormat="1" applyFont="1" applyBorder="1" applyAlignment="1">
      <alignment horizontal="right" vertical="top" wrapText="1"/>
    </xf>
  </cellXfs>
  <cellStyles count="45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Денежный" xfId="42" builtinId="4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Финансовый" xfId="44" builtinId="3"/>
    <cellStyle name="Финансовый 2" xfId="43" xr:uid="{6B5B0FB6-6145-41FA-BDC5-7B7C97D36D19}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27601-28EF-4F7E-8974-FB42E9C6EDAF}">
  <sheetPr>
    <pageSetUpPr fitToPage="1"/>
  </sheetPr>
  <dimension ref="A1:L16"/>
  <sheetViews>
    <sheetView tabSelected="1" zoomScale="70" zoomScaleNormal="70" workbookViewId="0">
      <selection activeCell="Q8" sqref="Q8"/>
    </sheetView>
  </sheetViews>
  <sheetFormatPr defaultColWidth="9.140625" defaultRowHeight="18.75" x14ac:dyDescent="0.25"/>
  <cols>
    <col min="1" max="1" width="6.5703125" style="8" customWidth="1"/>
    <col min="2" max="2" width="40.7109375" style="8" customWidth="1"/>
    <col min="3" max="3" width="68.42578125" style="8" customWidth="1"/>
    <col min="4" max="4" width="42.140625" style="8" customWidth="1"/>
    <col min="5" max="5" width="15.7109375" style="8" customWidth="1"/>
    <col min="6" max="6" width="17" style="8" customWidth="1"/>
    <col min="7" max="7" width="15.5703125" style="8" customWidth="1"/>
    <col min="8" max="8" width="20.140625" style="8" customWidth="1"/>
    <col min="9" max="9" width="27" style="8" customWidth="1"/>
    <col min="10" max="10" width="37.42578125" style="8" customWidth="1"/>
    <col min="11" max="11" width="1" style="8" customWidth="1"/>
    <col min="12" max="12" width="9.140625" style="8" hidden="1" customWidth="1"/>
    <col min="13" max="16384" width="9.140625" style="8"/>
  </cols>
  <sheetData>
    <row r="1" spans="1:10" ht="48.75" customHeight="1" x14ac:dyDescent="0.25">
      <c r="A1" s="76" t="s">
        <v>128</v>
      </c>
      <c r="B1" s="76"/>
      <c r="C1" s="76"/>
      <c r="D1" s="76"/>
      <c r="E1" s="76"/>
      <c r="F1" s="76"/>
      <c r="G1" s="76"/>
      <c r="H1" s="76"/>
      <c r="I1" s="76"/>
      <c r="J1" s="76"/>
    </row>
    <row r="2" spans="1:10" s="13" customFormat="1" ht="74.25" customHeight="1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8</v>
      </c>
      <c r="F2" s="7" t="s">
        <v>9</v>
      </c>
      <c r="G2" s="7" t="s">
        <v>11</v>
      </c>
      <c r="H2" s="7" t="s">
        <v>4</v>
      </c>
      <c r="I2" s="7" t="s">
        <v>136</v>
      </c>
      <c r="J2" s="7" t="s">
        <v>5</v>
      </c>
    </row>
    <row r="3" spans="1:10" ht="45.75" customHeight="1" x14ac:dyDescent="0.25">
      <c r="A3" s="38">
        <v>1</v>
      </c>
      <c r="B3" s="21" t="s">
        <v>31</v>
      </c>
      <c r="C3" s="33" t="s">
        <v>67</v>
      </c>
      <c r="D3" s="45" t="s">
        <v>103</v>
      </c>
      <c r="E3" s="29" t="s">
        <v>18</v>
      </c>
      <c r="F3" s="29">
        <v>1</v>
      </c>
      <c r="G3" s="31">
        <v>3000000</v>
      </c>
      <c r="H3" s="32">
        <f>F3*G3</f>
        <v>3000000</v>
      </c>
      <c r="I3" s="30">
        <v>46076</v>
      </c>
      <c r="J3" s="77" t="s">
        <v>135</v>
      </c>
    </row>
    <row r="4" spans="1:10" ht="45.75" customHeight="1" x14ac:dyDescent="0.25">
      <c r="A4" s="38">
        <v>2</v>
      </c>
      <c r="B4" s="22" t="s">
        <v>30</v>
      </c>
      <c r="C4" s="33" t="s">
        <v>66</v>
      </c>
      <c r="D4" s="45" t="s">
        <v>103</v>
      </c>
      <c r="E4" s="29" t="s">
        <v>18</v>
      </c>
      <c r="F4" s="29">
        <v>1</v>
      </c>
      <c r="G4" s="31">
        <v>2500000</v>
      </c>
      <c r="H4" s="32">
        <f>F4*G4</f>
        <v>2500000</v>
      </c>
      <c r="I4" s="30">
        <v>46076</v>
      </c>
      <c r="J4" s="78"/>
    </row>
    <row r="5" spans="1:10" ht="45.75" customHeight="1" x14ac:dyDescent="0.25">
      <c r="A5" s="38">
        <v>3</v>
      </c>
      <c r="B5" s="21" t="s">
        <v>29</v>
      </c>
      <c r="C5" s="33" t="s">
        <v>65</v>
      </c>
      <c r="D5" s="45" t="s">
        <v>103</v>
      </c>
      <c r="E5" s="29" t="s">
        <v>18</v>
      </c>
      <c r="F5" s="29">
        <v>1</v>
      </c>
      <c r="G5" s="31">
        <v>1500000</v>
      </c>
      <c r="H5" s="32">
        <f t="shared" ref="H5" si="0">F5*G5</f>
        <v>1500000</v>
      </c>
      <c r="I5" s="30">
        <v>46076</v>
      </c>
      <c r="J5" s="79"/>
    </row>
    <row r="6" spans="1:10" ht="44.25" customHeight="1" x14ac:dyDescent="0.25">
      <c r="A6" s="29">
        <v>4</v>
      </c>
      <c r="B6" s="21" t="s">
        <v>74</v>
      </c>
      <c r="C6" s="34" t="s">
        <v>75</v>
      </c>
      <c r="D6" s="45" t="s">
        <v>103</v>
      </c>
      <c r="E6" s="35" t="s">
        <v>76</v>
      </c>
      <c r="F6" s="35">
        <v>1</v>
      </c>
      <c r="G6" s="31">
        <v>92660</v>
      </c>
      <c r="H6" s="32">
        <f>F6*G6</f>
        <v>92660</v>
      </c>
      <c r="I6" s="30">
        <v>46076</v>
      </c>
      <c r="J6" s="12"/>
    </row>
    <row r="7" spans="1:10" ht="48" customHeight="1" x14ac:dyDescent="0.25">
      <c r="A7" s="38">
        <v>5</v>
      </c>
      <c r="B7" s="22" t="s">
        <v>77</v>
      </c>
      <c r="C7" s="34" t="s">
        <v>78</v>
      </c>
      <c r="D7" s="45" t="s">
        <v>103</v>
      </c>
      <c r="E7" s="35" t="s">
        <v>76</v>
      </c>
      <c r="F7" s="35">
        <v>1</v>
      </c>
      <c r="G7" s="31">
        <v>92660</v>
      </c>
      <c r="H7" s="32">
        <f t="shared" ref="H7:H12" si="1">F7*G7</f>
        <v>92660</v>
      </c>
      <c r="I7" s="30">
        <v>46076</v>
      </c>
      <c r="J7" s="12"/>
    </row>
    <row r="8" spans="1:10" ht="45.75" customHeight="1" x14ac:dyDescent="0.25">
      <c r="A8" s="38">
        <v>6</v>
      </c>
      <c r="B8" s="21" t="s">
        <v>79</v>
      </c>
      <c r="C8" s="34" t="s">
        <v>80</v>
      </c>
      <c r="D8" s="45" t="s">
        <v>103</v>
      </c>
      <c r="E8" s="35" t="s">
        <v>76</v>
      </c>
      <c r="F8" s="35">
        <v>1</v>
      </c>
      <c r="G8" s="31">
        <v>92660</v>
      </c>
      <c r="H8" s="32">
        <f>F8*G8</f>
        <v>92660</v>
      </c>
      <c r="I8" s="30">
        <v>46076</v>
      </c>
      <c r="J8" s="12"/>
    </row>
    <row r="9" spans="1:10" ht="52.5" customHeight="1" x14ac:dyDescent="0.25">
      <c r="A9" s="38">
        <v>7</v>
      </c>
      <c r="B9" s="22" t="s">
        <v>81</v>
      </c>
      <c r="C9" s="34" t="s">
        <v>82</v>
      </c>
      <c r="D9" s="45" t="s">
        <v>103</v>
      </c>
      <c r="E9" s="35" t="s">
        <v>83</v>
      </c>
      <c r="F9" s="35">
        <v>2</v>
      </c>
      <c r="G9" s="31">
        <v>68000</v>
      </c>
      <c r="H9" s="32">
        <f>F9*G9</f>
        <v>136000</v>
      </c>
      <c r="I9" s="30">
        <v>46076</v>
      </c>
      <c r="J9" s="12"/>
    </row>
    <row r="10" spans="1:10" ht="47.25" customHeight="1" x14ac:dyDescent="0.25">
      <c r="A10" s="38">
        <v>8</v>
      </c>
      <c r="B10" s="22" t="s">
        <v>84</v>
      </c>
      <c r="C10" s="34" t="s">
        <v>85</v>
      </c>
      <c r="D10" s="45" t="s">
        <v>103</v>
      </c>
      <c r="E10" s="35" t="s">
        <v>76</v>
      </c>
      <c r="F10" s="35">
        <v>1</v>
      </c>
      <c r="G10" s="31">
        <v>82060</v>
      </c>
      <c r="H10" s="32">
        <f t="shared" si="1"/>
        <v>82060</v>
      </c>
      <c r="I10" s="30">
        <v>46076</v>
      </c>
      <c r="J10" s="12"/>
    </row>
    <row r="11" spans="1:10" ht="48" customHeight="1" x14ac:dyDescent="0.25">
      <c r="A11" s="38">
        <v>9</v>
      </c>
      <c r="B11" s="22" t="s">
        <v>86</v>
      </c>
      <c r="C11" s="34" t="s">
        <v>87</v>
      </c>
      <c r="D11" s="45" t="s">
        <v>103</v>
      </c>
      <c r="E11" s="35" t="s">
        <v>76</v>
      </c>
      <c r="F11" s="35">
        <v>1</v>
      </c>
      <c r="G11" s="31">
        <v>202159</v>
      </c>
      <c r="H11" s="32">
        <f t="shared" si="1"/>
        <v>202159</v>
      </c>
      <c r="I11" s="30">
        <v>46076</v>
      </c>
      <c r="J11" s="12"/>
    </row>
    <row r="12" spans="1:10" ht="44.25" customHeight="1" x14ac:dyDescent="0.25">
      <c r="A12" s="38">
        <v>10</v>
      </c>
      <c r="B12" s="21" t="s">
        <v>88</v>
      </c>
      <c r="C12" s="34" t="s">
        <v>89</v>
      </c>
      <c r="D12" s="45" t="s">
        <v>103</v>
      </c>
      <c r="E12" s="35" t="s">
        <v>76</v>
      </c>
      <c r="F12" s="35">
        <v>1</v>
      </c>
      <c r="G12" s="31">
        <v>253767</v>
      </c>
      <c r="H12" s="32">
        <f t="shared" si="1"/>
        <v>253767</v>
      </c>
      <c r="I12" s="30">
        <v>46076</v>
      </c>
      <c r="J12" s="12"/>
    </row>
    <row r="13" spans="1:10" x14ac:dyDescent="0.25">
      <c r="A13" s="80" t="s">
        <v>121</v>
      </c>
      <c r="B13" s="81"/>
      <c r="C13" s="81"/>
      <c r="D13" s="81"/>
      <c r="E13" s="81"/>
      <c r="F13" s="81"/>
      <c r="G13" s="82"/>
      <c r="H13" s="46">
        <f>SUM(H3:H12)</f>
        <v>7951966</v>
      </c>
      <c r="I13" s="9"/>
      <c r="J13" s="9"/>
    </row>
    <row r="14" spans="1:10" x14ac:dyDescent="0.25">
      <c r="A14" s="9"/>
      <c r="B14" s="9"/>
      <c r="C14" s="5" t="s">
        <v>6</v>
      </c>
      <c r="D14" s="5"/>
      <c r="E14" s="5"/>
      <c r="F14" s="5"/>
      <c r="G14" s="5"/>
      <c r="H14" s="5" t="s">
        <v>32</v>
      </c>
      <c r="I14" s="5"/>
      <c r="J14" s="9"/>
    </row>
    <row r="15" spans="1:10" ht="22.9" customHeight="1" x14ac:dyDescent="0.25">
      <c r="A15" s="9"/>
      <c r="B15" s="9"/>
      <c r="C15" s="5"/>
      <c r="D15" s="5"/>
      <c r="E15" s="5"/>
      <c r="F15" s="5"/>
      <c r="G15" s="5"/>
      <c r="H15" s="5"/>
      <c r="I15" s="5"/>
      <c r="J15" s="9"/>
    </row>
    <row r="16" spans="1:10" x14ac:dyDescent="0.25">
      <c r="A16" s="9"/>
      <c r="B16" s="9"/>
      <c r="C16" s="5" t="s">
        <v>7</v>
      </c>
      <c r="D16" s="5"/>
      <c r="E16" s="5"/>
      <c r="F16" s="5"/>
      <c r="G16" s="5"/>
      <c r="H16" s="10" t="s">
        <v>19</v>
      </c>
      <c r="I16" s="5"/>
      <c r="J16" s="9"/>
    </row>
  </sheetData>
  <mergeCells count="3">
    <mergeCell ref="A1:J1"/>
    <mergeCell ref="J3:J5"/>
    <mergeCell ref="A13:G13"/>
  </mergeCells>
  <pageMargins left="0.25" right="0.25" top="0.75" bottom="0.75" header="0.3" footer="0.3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2295D-D6A5-4B91-8237-ABF5EAD8A5B5}">
  <sheetPr>
    <pageSetUpPr fitToPage="1"/>
  </sheetPr>
  <dimension ref="A1:J14"/>
  <sheetViews>
    <sheetView zoomScale="70" zoomScaleNormal="70" workbookViewId="0">
      <selection activeCell="I2" sqref="I2"/>
    </sheetView>
  </sheetViews>
  <sheetFormatPr defaultRowHeight="18.75" x14ac:dyDescent="0.25"/>
  <cols>
    <col min="1" max="1" width="6.5703125" style="40" customWidth="1"/>
    <col min="2" max="2" width="57.85546875" style="40" customWidth="1"/>
    <col min="3" max="3" width="85.28515625" style="40" customWidth="1"/>
    <col min="4" max="4" width="42.140625" style="40" customWidth="1"/>
    <col min="5" max="5" width="17.5703125" style="40" customWidth="1"/>
    <col min="6" max="6" width="18.85546875" style="40" customWidth="1"/>
    <col min="7" max="7" width="15.42578125" style="40" customWidth="1"/>
    <col min="8" max="8" width="21.28515625" style="40" customWidth="1"/>
    <col min="9" max="9" width="16.28515625" style="40" customWidth="1"/>
    <col min="10" max="10" width="44.42578125" style="40" customWidth="1"/>
    <col min="11" max="16384" width="9.140625" style="40"/>
  </cols>
  <sheetData>
    <row r="1" spans="1:10" ht="67.5" customHeight="1" x14ac:dyDescent="0.25">
      <c r="A1" s="83" t="s">
        <v>127</v>
      </c>
      <c r="B1" s="83"/>
      <c r="C1" s="83"/>
      <c r="D1" s="83"/>
      <c r="E1" s="83"/>
      <c r="F1" s="83"/>
      <c r="G1" s="83"/>
      <c r="H1" s="83"/>
      <c r="I1" s="83"/>
      <c r="J1" s="83"/>
    </row>
    <row r="2" spans="1:10" s="41" customFormat="1" ht="75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8</v>
      </c>
      <c r="F2" s="7" t="s">
        <v>9</v>
      </c>
      <c r="G2" s="7" t="s">
        <v>11</v>
      </c>
      <c r="H2" s="7" t="s">
        <v>4</v>
      </c>
      <c r="I2" s="39" t="s">
        <v>136</v>
      </c>
      <c r="J2" s="7" t="s">
        <v>5</v>
      </c>
    </row>
    <row r="3" spans="1:10" ht="85.5" customHeight="1" x14ac:dyDescent="0.25">
      <c r="A3" s="42">
        <v>1</v>
      </c>
      <c r="B3" s="48" t="s">
        <v>104</v>
      </c>
      <c r="C3" s="48" t="s">
        <v>105</v>
      </c>
      <c r="D3" s="45" t="s">
        <v>103</v>
      </c>
      <c r="E3" s="42" t="s">
        <v>106</v>
      </c>
      <c r="F3" s="42">
        <v>18</v>
      </c>
      <c r="G3" s="49">
        <v>343000</v>
      </c>
      <c r="H3" s="49">
        <v>6174000</v>
      </c>
      <c r="I3" s="47">
        <v>46076</v>
      </c>
      <c r="J3" s="84" t="s">
        <v>129</v>
      </c>
    </row>
    <row r="4" spans="1:10" ht="51" customHeight="1" x14ac:dyDescent="0.25">
      <c r="A4" s="42">
        <v>2</v>
      </c>
      <c r="B4" s="48" t="s">
        <v>107</v>
      </c>
      <c r="C4" s="48" t="s">
        <v>108</v>
      </c>
      <c r="D4" s="45" t="s">
        <v>103</v>
      </c>
      <c r="E4" s="42" t="s">
        <v>109</v>
      </c>
      <c r="F4" s="42">
        <v>1</v>
      </c>
      <c r="G4" s="49">
        <v>589100</v>
      </c>
      <c r="H4" s="49">
        <v>589100</v>
      </c>
      <c r="I4" s="47">
        <v>46076</v>
      </c>
      <c r="J4" s="85"/>
    </row>
    <row r="5" spans="1:10" ht="45" customHeight="1" x14ac:dyDescent="0.25">
      <c r="A5" s="42">
        <v>3</v>
      </c>
      <c r="B5" s="48" t="s">
        <v>110</v>
      </c>
      <c r="C5" s="48" t="s">
        <v>108</v>
      </c>
      <c r="D5" s="45" t="s">
        <v>103</v>
      </c>
      <c r="E5" s="42" t="s">
        <v>10</v>
      </c>
      <c r="F5" s="42">
        <v>1</v>
      </c>
      <c r="G5" s="49">
        <v>2652640</v>
      </c>
      <c r="H5" s="49">
        <v>2652640</v>
      </c>
      <c r="I5" s="47">
        <v>46076</v>
      </c>
      <c r="J5" s="15"/>
    </row>
    <row r="6" spans="1:10" ht="50.25" customHeight="1" x14ac:dyDescent="0.25">
      <c r="A6" s="42">
        <v>4</v>
      </c>
      <c r="B6" s="48" t="s">
        <v>111</v>
      </c>
      <c r="C6" s="48" t="s">
        <v>112</v>
      </c>
      <c r="D6" s="45" t="s">
        <v>103</v>
      </c>
      <c r="E6" s="42" t="s">
        <v>113</v>
      </c>
      <c r="F6" s="42">
        <v>100</v>
      </c>
      <c r="G6" s="49">
        <v>3500</v>
      </c>
      <c r="H6" s="49">
        <v>350000</v>
      </c>
      <c r="I6" s="47">
        <v>46076</v>
      </c>
      <c r="J6" s="15"/>
    </row>
    <row r="7" spans="1:10" ht="56.25" x14ac:dyDescent="0.25">
      <c r="A7" s="42">
        <v>5</v>
      </c>
      <c r="B7" s="48" t="s">
        <v>114</v>
      </c>
      <c r="C7" s="48" t="s">
        <v>115</v>
      </c>
      <c r="D7" s="45" t="s">
        <v>103</v>
      </c>
      <c r="E7" s="42" t="s">
        <v>113</v>
      </c>
      <c r="F7" s="42">
        <v>7</v>
      </c>
      <c r="G7" s="49">
        <v>6500</v>
      </c>
      <c r="H7" s="49">
        <v>45500</v>
      </c>
      <c r="I7" s="47">
        <v>46076</v>
      </c>
      <c r="J7" s="15"/>
    </row>
    <row r="8" spans="1:10" ht="37.5" x14ac:dyDescent="0.25">
      <c r="A8" s="42">
        <v>6</v>
      </c>
      <c r="B8" s="48" t="s">
        <v>116</v>
      </c>
      <c r="C8" s="48" t="s">
        <v>117</v>
      </c>
      <c r="D8" s="45" t="s">
        <v>103</v>
      </c>
      <c r="E8" s="42" t="s">
        <v>113</v>
      </c>
      <c r="F8" s="42">
        <v>80</v>
      </c>
      <c r="G8" s="49">
        <v>3500</v>
      </c>
      <c r="H8" s="49">
        <v>280000</v>
      </c>
      <c r="I8" s="47">
        <v>46076</v>
      </c>
      <c r="J8" s="15"/>
    </row>
    <row r="9" spans="1:10" ht="56.25" x14ac:dyDescent="0.25">
      <c r="A9" s="42">
        <v>7</v>
      </c>
      <c r="B9" s="48" t="s">
        <v>118</v>
      </c>
      <c r="C9" s="48" t="s">
        <v>119</v>
      </c>
      <c r="D9" s="45" t="s">
        <v>103</v>
      </c>
      <c r="E9" s="42" t="s">
        <v>113</v>
      </c>
      <c r="F9" s="42" t="s">
        <v>120</v>
      </c>
      <c r="G9" s="49">
        <v>7500</v>
      </c>
      <c r="H9" s="49">
        <v>15000</v>
      </c>
      <c r="I9" s="47">
        <v>46076</v>
      </c>
      <c r="J9" s="15"/>
    </row>
    <row r="10" spans="1:10" x14ac:dyDescent="0.25">
      <c r="A10" s="80" t="s">
        <v>121</v>
      </c>
      <c r="B10" s="81"/>
      <c r="C10" s="81"/>
      <c r="D10" s="81"/>
      <c r="E10" s="81"/>
      <c r="F10" s="81"/>
      <c r="G10" s="82"/>
      <c r="H10" s="52">
        <f>SUM(H3:H9)</f>
        <v>10106240</v>
      </c>
    </row>
    <row r="12" spans="1:10" s="44" customFormat="1" x14ac:dyDescent="0.25">
      <c r="A12" s="15"/>
      <c r="B12" s="15"/>
      <c r="C12" s="43" t="s">
        <v>6</v>
      </c>
      <c r="D12" s="43"/>
      <c r="E12" s="43"/>
      <c r="F12" s="43"/>
      <c r="G12" s="43"/>
      <c r="H12" s="43" t="s">
        <v>32</v>
      </c>
      <c r="I12" s="43"/>
    </row>
    <row r="13" spans="1:10" s="44" customFormat="1" ht="22.9" customHeight="1" x14ac:dyDescent="0.25">
      <c r="A13" s="15"/>
      <c r="B13" s="15"/>
      <c r="C13" s="43"/>
      <c r="D13" s="43"/>
      <c r="E13" s="43"/>
      <c r="F13" s="43"/>
      <c r="G13" s="43"/>
      <c r="H13" s="43"/>
      <c r="I13" s="43"/>
    </row>
    <row r="14" spans="1:10" s="44" customFormat="1" ht="37.5" x14ac:dyDescent="0.25">
      <c r="A14" s="15"/>
      <c r="B14" s="15"/>
      <c r="C14" s="43" t="s">
        <v>7</v>
      </c>
      <c r="D14" s="43"/>
      <c r="E14" s="43"/>
      <c r="F14" s="43"/>
      <c r="G14" s="43"/>
      <c r="H14" s="43" t="s">
        <v>16</v>
      </c>
      <c r="I14" s="43"/>
    </row>
  </sheetData>
  <mergeCells count="3">
    <mergeCell ref="A1:J1"/>
    <mergeCell ref="A10:G10"/>
    <mergeCell ref="J3:J4"/>
  </mergeCells>
  <phoneticPr fontId="20" type="noConversion"/>
  <pageMargins left="0.7" right="0.7" top="0.75" bottom="0.75" header="0.3" footer="0.3"/>
  <pageSetup paperSize="9"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4B310-DA47-4607-998A-E5D290BE1F0E}">
  <sheetPr>
    <pageSetUpPr fitToPage="1"/>
  </sheetPr>
  <dimension ref="A1:J9"/>
  <sheetViews>
    <sheetView zoomScale="70" zoomScaleNormal="70" workbookViewId="0">
      <selection activeCell="I2" sqref="I2"/>
    </sheetView>
  </sheetViews>
  <sheetFormatPr defaultRowHeight="15.75" x14ac:dyDescent="0.25"/>
  <cols>
    <col min="1" max="1" width="6.5703125" style="1" customWidth="1"/>
    <col min="2" max="2" width="42.42578125" style="1" customWidth="1"/>
    <col min="3" max="3" width="68.42578125" style="1" customWidth="1"/>
    <col min="4" max="4" width="38.85546875" style="1" customWidth="1"/>
    <col min="5" max="5" width="14.140625" style="1" customWidth="1"/>
    <col min="6" max="6" width="15.42578125" style="1" customWidth="1"/>
    <col min="7" max="7" width="21" style="1" customWidth="1"/>
    <col min="8" max="8" width="26.28515625" style="1" customWidth="1"/>
    <col min="9" max="9" width="28" style="1" customWidth="1"/>
    <col min="10" max="10" width="44.42578125" style="1" customWidth="1"/>
    <col min="11" max="16384" width="9.140625" style="1"/>
  </cols>
  <sheetData>
    <row r="1" spans="1:10" s="8" customFormat="1" ht="67.5" customHeight="1" x14ac:dyDescent="0.25">
      <c r="A1" s="83" t="s">
        <v>126</v>
      </c>
      <c r="B1" s="83"/>
      <c r="C1" s="83"/>
      <c r="D1" s="83"/>
      <c r="E1" s="83"/>
      <c r="F1" s="83"/>
      <c r="G1" s="83"/>
      <c r="H1" s="83"/>
      <c r="I1" s="83"/>
      <c r="J1" s="83"/>
    </row>
    <row r="2" spans="1:10" s="13" customFormat="1" ht="86.25" customHeight="1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8</v>
      </c>
      <c r="F2" s="7" t="s">
        <v>9</v>
      </c>
      <c r="G2" s="7" t="s">
        <v>11</v>
      </c>
      <c r="H2" s="7" t="s">
        <v>4</v>
      </c>
      <c r="I2" s="39" t="s">
        <v>136</v>
      </c>
      <c r="J2" s="7" t="s">
        <v>5</v>
      </c>
    </row>
    <row r="3" spans="1:10" s="8" customFormat="1" ht="94.5" customHeight="1" x14ac:dyDescent="0.25">
      <c r="A3" s="42">
        <v>1</v>
      </c>
      <c r="B3" s="54" t="s">
        <v>33</v>
      </c>
      <c r="C3" s="55" t="s">
        <v>122</v>
      </c>
      <c r="D3" s="63" t="s">
        <v>103</v>
      </c>
      <c r="E3" s="56" t="s">
        <v>10</v>
      </c>
      <c r="F3" s="56">
        <v>3</v>
      </c>
      <c r="G3" s="57">
        <v>785850</v>
      </c>
      <c r="H3" s="57">
        <f t="shared" ref="H3" si="0">F3*G3</f>
        <v>2357550</v>
      </c>
      <c r="I3" s="58">
        <v>46076</v>
      </c>
      <c r="J3" s="64" t="s">
        <v>130</v>
      </c>
    </row>
    <row r="4" spans="1:10" s="8" customFormat="1" ht="18.75" x14ac:dyDescent="0.25">
      <c r="A4" s="86" t="s">
        <v>121</v>
      </c>
      <c r="B4" s="87"/>
      <c r="C4" s="87"/>
      <c r="D4" s="87"/>
      <c r="E4" s="87"/>
      <c r="F4" s="87"/>
      <c r="G4" s="88"/>
      <c r="H4" s="53">
        <f>SUM(H3:H3)</f>
        <v>2357550</v>
      </c>
      <c r="I4" s="9"/>
      <c r="J4" s="9"/>
    </row>
    <row r="5" spans="1:10" s="8" customFormat="1" ht="18.75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6" spans="1:10" s="8" customFormat="1" ht="18.75" x14ac:dyDescent="0.25">
      <c r="A6" s="9"/>
      <c r="B6" s="9"/>
      <c r="C6" s="5" t="s">
        <v>6</v>
      </c>
      <c r="D6" s="5"/>
      <c r="E6" s="5"/>
      <c r="F6" s="5"/>
      <c r="G6" s="5"/>
      <c r="H6" s="5" t="s">
        <v>32</v>
      </c>
      <c r="I6" s="5"/>
      <c r="J6" s="9"/>
    </row>
    <row r="7" spans="1:10" s="8" customFormat="1" ht="22.9" customHeight="1" x14ac:dyDescent="0.25">
      <c r="A7" s="9"/>
      <c r="B7" s="9"/>
      <c r="C7" s="5"/>
      <c r="D7" s="5"/>
      <c r="E7" s="5"/>
      <c r="F7" s="5"/>
      <c r="G7" s="5"/>
      <c r="H7" s="5"/>
      <c r="I7" s="5"/>
      <c r="J7" s="9"/>
    </row>
    <row r="8" spans="1:10" s="8" customFormat="1" ht="18.75" x14ac:dyDescent="0.25">
      <c r="A8" s="9"/>
      <c r="B8" s="9"/>
      <c r="C8" s="5" t="s">
        <v>7</v>
      </c>
      <c r="D8" s="5"/>
      <c r="E8" s="5"/>
      <c r="F8" s="5"/>
      <c r="G8" s="5"/>
      <c r="H8" s="5" t="s">
        <v>14</v>
      </c>
      <c r="I8" s="5"/>
      <c r="J8" s="9"/>
    </row>
    <row r="9" spans="1:10" s="8" customFormat="1" ht="18.75" x14ac:dyDescent="0.25">
      <c r="A9" s="9"/>
      <c r="B9" s="9"/>
      <c r="C9" s="9"/>
      <c r="D9" s="9"/>
      <c r="E9" s="9"/>
      <c r="F9" s="9"/>
      <c r="G9" s="9"/>
      <c r="H9" s="9"/>
      <c r="I9" s="9"/>
      <c r="J9" s="9"/>
    </row>
  </sheetData>
  <mergeCells count="2">
    <mergeCell ref="A1:J1"/>
    <mergeCell ref="A4:G4"/>
  </mergeCells>
  <phoneticPr fontId="20" type="noConversion"/>
  <pageMargins left="0.7" right="0.7" top="0.75" bottom="0.75" header="0.3" footer="0.3"/>
  <pageSetup paperSize="9"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7690E-8DD2-4E1F-A8E1-F9B973B0D196}">
  <sheetPr>
    <pageSetUpPr fitToPage="1"/>
  </sheetPr>
  <dimension ref="A1:J9"/>
  <sheetViews>
    <sheetView zoomScale="70" zoomScaleNormal="70" workbookViewId="0">
      <selection activeCell="I2" sqref="I2"/>
    </sheetView>
  </sheetViews>
  <sheetFormatPr defaultRowHeight="15.75" x14ac:dyDescent="0.25"/>
  <cols>
    <col min="1" max="1" width="6.5703125" style="2" customWidth="1"/>
    <col min="2" max="2" width="22.28515625" style="2" customWidth="1"/>
    <col min="3" max="3" width="83.28515625" style="2" customWidth="1"/>
    <col min="4" max="4" width="39.28515625" style="2" customWidth="1"/>
    <col min="5" max="5" width="17" style="2" customWidth="1"/>
    <col min="6" max="6" width="17.7109375" style="2" customWidth="1"/>
    <col min="7" max="7" width="15.42578125" style="2" customWidth="1"/>
    <col min="8" max="8" width="17.7109375" style="2" customWidth="1"/>
    <col min="9" max="9" width="16.28515625" style="2" customWidth="1"/>
    <col min="10" max="10" width="46.140625" style="2" customWidth="1"/>
    <col min="11" max="16384" width="9.140625" style="2"/>
  </cols>
  <sheetData>
    <row r="1" spans="1:10" ht="67.5" customHeight="1" x14ac:dyDescent="0.25">
      <c r="A1" s="83" t="s">
        <v>125</v>
      </c>
      <c r="B1" s="83"/>
      <c r="C1" s="83"/>
      <c r="D1" s="83"/>
      <c r="E1" s="83"/>
      <c r="F1" s="83"/>
      <c r="G1" s="83"/>
      <c r="H1" s="83"/>
      <c r="I1" s="83"/>
      <c r="J1" s="83"/>
    </row>
    <row r="2" spans="1:10" s="3" customFormat="1" ht="75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8</v>
      </c>
      <c r="F2" s="7" t="s">
        <v>9</v>
      </c>
      <c r="G2" s="7" t="s">
        <v>11</v>
      </c>
      <c r="H2" s="7" t="s">
        <v>4</v>
      </c>
      <c r="I2" s="39" t="s">
        <v>136</v>
      </c>
      <c r="J2" s="7" t="s">
        <v>5</v>
      </c>
    </row>
    <row r="3" spans="1:10" ht="131.25" x14ac:dyDescent="0.25">
      <c r="A3" s="49">
        <v>1</v>
      </c>
      <c r="B3" s="59" t="s">
        <v>34</v>
      </c>
      <c r="C3" s="60" t="s">
        <v>63</v>
      </c>
      <c r="D3" s="60" t="s">
        <v>64</v>
      </c>
      <c r="E3" s="49" t="s">
        <v>10</v>
      </c>
      <c r="F3" s="49" t="s">
        <v>15</v>
      </c>
      <c r="G3" s="49">
        <v>13327241</v>
      </c>
      <c r="H3" s="61">
        <f t="shared" ref="H3" si="0">F3*G3</f>
        <v>13327241</v>
      </c>
      <c r="I3" s="58">
        <v>46076</v>
      </c>
      <c r="J3" s="37" t="s">
        <v>131</v>
      </c>
    </row>
    <row r="4" spans="1:10" ht="18.75" x14ac:dyDescent="0.25">
      <c r="A4" s="89" t="s">
        <v>121</v>
      </c>
      <c r="B4" s="90"/>
      <c r="C4" s="90"/>
      <c r="D4" s="90"/>
      <c r="E4" s="90"/>
      <c r="F4" s="90"/>
      <c r="G4" s="91"/>
      <c r="H4" s="62">
        <f>SUM(H3:H3)</f>
        <v>13327241</v>
      </c>
      <c r="I4" s="15"/>
      <c r="J4" s="15"/>
    </row>
    <row r="5" spans="1:10" ht="18.75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</row>
    <row r="6" spans="1:10" ht="18.75" x14ac:dyDescent="0.25">
      <c r="A6" s="15"/>
      <c r="B6" s="15"/>
      <c r="C6" s="43" t="s">
        <v>6</v>
      </c>
      <c r="D6" s="43"/>
      <c r="E6" s="43"/>
      <c r="F6" s="43"/>
      <c r="G6" s="43"/>
      <c r="H6" s="43" t="s">
        <v>32</v>
      </c>
      <c r="I6" s="43"/>
      <c r="J6" s="15"/>
    </row>
    <row r="7" spans="1:10" ht="22.9" customHeight="1" x14ac:dyDescent="0.25">
      <c r="A7" s="15"/>
      <c r="B7" s="15"/>
      <c r="C7" s="43"/>
      <c r="D7" s="43"/>
      <c r="E7" s="43"/>
      <c r="F7" s="43"/>
      <c r="G7" s="43"/>
      <c r="H7" s="43"/>
      <c r="I7" s="43"/>
      <c r="J7" s="15"/>
    </row>
    <row r="8" spans="1:10" ht="19.5" customHeight="1" x14ac:dyDescent="0.25">
      <c r="A8" s="15"/>
      <c r="B8" s="15"/>
      <c r="C8" s="43" t="s">
        <v>7</v>
      </c>
      <c r="D8" s="43"/>
      <c r="E8" s="43"/>
      <c r="F8" s="43"/>
      <c r="G8" s="43"/>
      <c r="H8" s="43" t="s">
        <v>17</v>
      </c>
      <c r="I8" s="43"/>
      <c r="J8" s="15"/>
    </row>
    <row r="9" spans="1:10" ht="18.75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</row>
  </sheetData>
  <mergeCells count="2">
    <mergeCell ref="A1:J1"/>
    <mergeCell ref="A4:G4"/>
  </mergeCells>
  <pageMargins left="0.7" right="0.7" top="0.75" bottom="0.75" header="0.3" footer="0.3"/>
  <pageSetup paperSize="9" scale="6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339D7-4C47-43FE-812E-017633A54D10}">
  <sheetPr>
    <pageSetUpPr fitToPage="1"/>
  </sheetPr>
  <dimension ref="A1:J12"/>
  <sheetViews>
    <sheetView zoomScale="70" zoomScaleNormal="70" workbookViewId="0">
      <selection activeCell="I2" sqref="I2"/>
    </sheetView>
  </sheetViews>
  <sheetFormatPr defaultRowHeight="15" x14ac:dyDescent="0.25"/>
  <cols>
    <col min="1" max="1" width="4" bestFit="1" customWidth="1"/>
    <col min="2" max="2" width="43.42578125" customWidth="1"/>
    <col min="3" max="3" width="60.7109375" customWidth="1"/>
    <col min="4" max="4" width="73.5703125" customWidth="1"/>
    <col min="5" max="5" width="19.140625" customWidth="1"/>
    <col min="6" max="7" width="16.28515625" customWidth="1"/>
    <col min="8" max="8" width="25.42578125" customWidth="1"/>
    <col min="9" max="9" width="17.140625" customWidth="1"/>
    <col min="10" max="10" width="50.28515625" customWidth="1"/>
  </cols>
  <sheetData>
    <row r="1" spans="1:10" s="65" customFormat="1" ht="44.25" customHeight="1" x14ac:dyDescent="0.3">
      <c r="A1" s="92" t="s">
        <v>124</v>
      </c>
      <c r="B1" s="92"/>
      <c r="C1" s="92"/>
      <c r="D1" s="92"/>
      <c r="E1" s="92"/>
      <c r="F1" s="92"/>
      <c r="G1" s="92"/>
      <c r="H1" s="92"/>
      <c r="I1" s="92"/>
      <c r="J1" s="92"/>
    </row>
    <row r="2" spans="1:10" s="65" customFormat="1" ht="75" x14ac:dyDescent="0.3">
      <c r="A2" s="7" t="s">
        <v>0</v>
      </c>
      <c r="B2" s="7" t="s">
        <v>1</v>
      </c>
      <c r="C2" s="7" t="s">
        <v>2</v>
      </c>
      <c r="D2" s="7" t="s">
        <v>3</v>
      </c>
      <c r="E2" s="7" t="s">
        <v>8</v>
      </c>
      <c r="F2" s="7" t="s">
        <v>9</v>
      </c>
      <c r="G2" s="7" t="s">
        <v>11</v>
      </c>
      <c r="H2" s="7" t="s">
        <v>4</v>
      </c>
      <c r="I2" s="39" t="s">
        <v>136</v>
      </c>
      <c r="J2" s="7" t="s">
        <v>5</v>
      </c>
    </row>
    <row r="3" spans="1:10" s="65" customFormat="1" ht="92.25" customHeight="1" x14ac:dyDescent="0.3">
      <c r="A3" s="66">
        <v>1</v>
      </c>
      <c r="B3" s="67" t="s">
        <v>35</v>
      </c>
      <c r="C3" s="33" t="s">
        <v>68</v>
      </c>
      <c r="D3" s="45" t="s">
        <v>103</v>
      </c>
      <c r="E3" s="69" t="s">
        <v>13</v>
      </c>
      <c r="F3" s="70">
        <v>1</v>
      </c>
      <c r="G3" s="51">
        <v>8000</v>
      </c>
      <c r="H3" s="61">
        <f t="shared" ref="H3:H7" si="0">F3*G3</f>
        <v>8000</v>
      </c>
      <c r="I3" s="58">
        <v>46076</v>
      </c>
      <c r="J3" s="12" t="s">
        <v>132</v>
      </c>
    </row>
    <row r="4" spans="1:10" s="65" customFormat="1" ht="56.25" x14ac:dyDescent="0.3">
      <c r="A4" s="66">
        <v>2</v>
      </c>
      <c r="B4" s="67" t="s">
        <v>36</v>
      </c>
      <c r="C4" s="33" t="s">
        <v>69</v>
      </c>
      <c r="D4" s="45" t="s">
        <v>103</v>
      </c>
      <c r="E4" s="69" t="s">
        <v>13</v>
      </c>
      <c r="F4" s="70">
        <v>1</v>
      </c>
      <c r="G4" s="51">
        <v>86800</v>
      </c>
      <c r="H4" s="61">
        <f t="shared" si="0"/>
        <v>86800</v>
      </c>
      <c r="I4" s="58">
        <v>46076</v>
      </c>
      <c r="J4" s="36"/>
    </row>
    <row r="5" spans="1:10" s="65" customFormat="1" ht="37.5" x14ac:dyDescent="0.3">
      <c r="A5" s="66">
        <v>3</v>
      </c>
      <c r="B5" s="67" t="s">
        <v>37</v>
      </c>
      <c r="C5" s="33" t="s">
        <v>70</v>
      </c>
      <c r="D5" s="45" t="s">
        <v>103</v>
      </c>
      <c r="E5" s="69" t="s">
        <v>10</v>
      </c>
      <c r="F5" s="70">
        <v>100</v>
      </c>
      <c r="G5" s="51">
        <v>89</v>
      </c>
      <c r="H5" s="61">
        <f t="shared" si="0"/>
        <v>8900</v>
      </c>
      <c r="I5" s="58">
        <v>46076</v>
      </c>
      <c r="J5" s="36"/>
    </row>
    <row r="6" spans="1:10" s="65" customFormat="1" ht="44.25" customHeight="1" x14ac:dyDescent="0.3">
      <c r="A6" s="66">
        <v>4</v>
      </c>
      <c r="B6" s="68" t="s">
        <v>38</v>
      </c>
      <c r="C6" s="33" t="s">
        <v>71</v>
      </c>
      <c r="D6" s="45" t="s">
        <v>103</v>
      </c>
      <c r="E6" s="50" t="s">
        <v>10</v>
      </c>
      <c r="F6" s="51">
        <v>1</v>
      </c>
      <c r="G6" s="71">
        <v>60555</v>
      </c>
      <c r="H6" s="61">
        <f t="shared" si="0"/>
        <v>60555</v>
      </c>
      <c r="I6" s="58">
        <v>46076</v>
      </c>
      <c r="J6" s="36"/>
    </row>
    <row r="7" spans="1:10" s="65" customFormat="1" ht="45" customHeight="1" x14ac:dyDescent="0.3">
      <c r="A7" s="66">
        <v>5</v>
      </c>
      <c r="B7" s="67" t="s">
        <v>39</v>
      </c>
      <c r="C7" s="33" t="s">
        <v>72</v>
      </c>
      <c r="D7" s="45" t="s">
        <v>103</v>
      </c>
      <c r="E7" s="50" t="s">
        <v>10</v>
      </c>
      <c r="F7" s="51">
        <v>1</v>
      </c>
      <c r="G7" s="71">
        <v>86940</v>
      </c>
      <c r="H7" s="61">
        <f t="shared" si="0"/>
        <v>86940</v>
      </c>
      <c r="I7" s="58">
        <v>46076</v>
      </c>
      <c r="J7" s="36"/>
    </row>
    <row r="8" spans="1:10" s="65" customFormat="1" ht="18.75" x14ac:dyDescent="0.3">
      <c r="A8" s="93" t="s">
        <v>121</v>
      </c>
      <c r="B8" s="94"/>
      <c r="C8" s="94"/>
      <c r="D8" s="94"/>
      <c r="E8" s="94"/>
      <c r="F8" s="94"/>
      <c r="G8" s="95"/>
      <c r="H8" s="72">
        <f>SUM(H3:H7)</f>
        <v>251195</v>
      </c>
      <c r="I8" s="15"/>
      <c r="J8" s="9"/>
    </row>
    <row r="9" spans="1:10" s="65" customFormat="1" ht="18.75" x14ac:dyDescent="0.3">
      <c r="A9" s="9"/>
      <c r="B9" s="9"/>
      <c r="C9" s="9"/>
      <c r="D9" s="9"/>
      <c r="E9" s="9"/>
      <c r="F9" s="9"/>
      <c r="G9" s="14"/>
      <c r="H9" s="14"/>
      <c r="I9" s="14"/>
      <c r="J9" s="14"/>
    </row>
    <row r="10" spans="1:10" s="65" customFormat="1" ht="18.75" x14ac:dyDescent="0.3">
      <c r="A10" s="9"/>
      <c r="B10" s="9"/>
      <c r="C10" s="5" t="s">
        <v>6</v>
      </c>
      <c r="D10" s="9"/>
      <c r="E10" s="9"/>
      <c r="F10" s="9"/>
      <c r="G10" s="9"/>
      <c r="H10" s="14" t="s">
        <v>32</v>
      </c>
      <c r="I10" s="14"/>
      <c r="J10" s="14"/>
    </row>
    <row r="11" spans="1:10" s="65" customFormat="1" ht="18.75" x14ac:dyDescent="0.3">
      <c r="A11" s="9"/>
      <c r="B11" s="9"/>
      <c r="C11" s="5"/>
      <c r="D11" s="9"/>
      <c r="E11" s="9"/>
      <c r="F11" s="9"/>
      <c r="G11" s="9"/>
      <c r="H11" s="14"/>
      <c r="I11" s="14"/>
      <c r="J11" s="14"/>
    </row>
    <row r="12" spans="1:10" s="65" customFormat="1" ht="18.75" x14ac:dyDescent="0.3">
      <c r="A12" s="9"/>
      <c r="B12" s="9"/>
      <c r="C12" s="5" t="s">
        <v>7</v>
      </c>
      <c r="D12" s="9"/>
      <c r="E12" s="9"/>
      <c r="F12" s="9"/>
      <c r="G12" s="9"/>
      <c r="H12" s="14" t="s">
        <v>73</v>
      </c>
      <c r="I12" s="14"/>
      <c r="J12" s="14"/>
    </row>
  </sheetData>
  <mergeCells count="2">
    <mergeCell ref="A1:J1"/>
    <mergeCell ref="A8:G8"/>
  </mergeCells>
  <pageMargins left="0.7" right="0.7" top="0.75" bottom="0.75" header="0.3" footer="0.3"/>
  <pageSetup paperSize="9" scale="4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7B636-7F8E-4A8D-9759-05A93101EA6A}">
  <sheetPr>
    <pageSetUpPr fitToPage="1"/>
  </sheetPr>
  <dimension ref="A1:J15"/>
  <sheetViews>
    <sheetView topLeftCell="A4" zoomScale="70" zoomScaleNormal="70" workbookViewId="0">
      <selection activeCell="I2" sqref="I2"/>
    </sheetView>
  </sheetViews>
  <sheetFormatPr defaultRowHeight="18.75" x14ac:dyDescent="0.25"/>
  <cols>
    <col min="1" max="1" width="6.5703125" style="8" customWidth="1"/>
    <col min="2" max="2" width="46.42578125" style="8" customWidth="1"/>
    <col min="3" max="3" width="102.140625" style="8" customWidth="1"/>
    <col min="4" max="4" width="45.140625" style="8" customWidth="1"/>
    <col min="5" max="5" width="15.7109375" style="8" customWidth="1"/>
    <col min="6" max="6" width="17" style="20" customWidth="1"/>
    <col min="7" max="7" width="15.42578125" style="20" customWidth="1"/>
    <col min="8" max="8" width="18.5703125" style="20" customWidth="1"/>
    <col min="9" max="9" width="16.28515625" style="8" customWidth="1"/>
    <col min="10" max="10" width="48.5703125" style="8" customWidth="1"/>
    <col min="11" max="16384" width="9.140625" style="8"/>
  </cols>
  <sheetData>
    <row r="1" spans="1:10" ht="39" customHeight="1" x14ac:dyDescent="0.25">
      <c r="A1" s="76" t="s">
        <v>41</v>
      </c>
      <c r="B1" s="76"/>
      <c r="C1" s="76"/>
      <c r="D1" s="76"/>
      <c r="E1" s="76"/>
      <c r="F1" s="76"/>
      <c r="G1" s="76"/>
      <c r="H1" s="76"/>
      <c r="I1" s="76"/>
    </row>
    <row r="2" spans="1:10" s="13" customFormat="1" ht="75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8</v>
      </c>
      <c r="F2" s="7" t="s">
        <v>9</v>
      </c>
      <c r="G2" s="7" t="s">
        <v>11</v>
      </c>
      <c r="H2" s="7" t="s">
        <v>4</v>
      </c>
      <c r="I2" s="39" t="s">
        <v>136</v>
      </c>
      <c r="J2" s="7" t="s">
        <v>5</v>
      </c>
    </row>
    <row r="3" spans="1:10" ht="92.25" customHeight="1" x14ac:dyDescent="0.25">
      <c r="A3" s="42">
        <v>1</v>
      </c>
      <c r="B3" s="22" t="s">
        <v>20</v>
      </c>
      <c r="C3" s="28" t="s">
        <v>60</v>
      </c>
      <c r="D3" s="48" t="s">
        <v>103</v>
      </c>
      <c r="E3" s="69" t="s">
        <v>12</v>
      </c>
      <c r="F3" s="69">
        <v>1</v>
      </c>
      <c r="G3" s="51">
        <v>7500</v>
      </c>
      <c r="H3" s="51">
        <f>F3*G3</f>
        <v>7500</v>
      </c>
      <c r="I3" s="58">
        <v>46076</v>
      </c>
      <c r="J3" s="33" t="s">
        <v>133</v>
      </c>
    </row>
    <row r="4" spans="1:10" ht="99.75" customHeight="1" x14ac:dyDescent="0.25">
      <c r="A4" s="42">
        <v>2</v>
      </c>
      <c r="B4" s="22" t="s">
        <v>21</v>
      </c>
      <c r="C4" s="28" t="s">
        <v>61</v>
      </c>
      <c r="D4" s="48" t="s">
        <v>103</v>
      </c>
      <c r="E4" s="69" t="s">
        <v>12</v>
      </c>
      <c r="F4" s="69">
        <v>1</v>
      </c>
      <c r="G4" s="51">
        <v>2000</v>
      </c>
      <c r="H4" s="51">
        <f t="shared" ref="H4:H9" si="0">F4*G4</f>
        <v>2000</v>
      </c>
      <c r="I4" s="58">
        <v>46076</v>
      </c>
      <c r="J4" s="36"/>
    </row>
    <row r="5" spans="1:10" ht="97.5" customHeight="1" x14ac:dyDescent="0.25">
      <c r="A5" s="42">
        <v>3</v>
      </c>
      <c r="B5" s="22" t="s">
        <v>22</v>
      </c>
      <c r="C5" s="28" t="s">
        <v>62</v>
      </c>
      <c r="D5" s="48" t="s">
        <v>103</v>
      </c>
      <c r="E5" s="69" t="s">
        <v>12</v>
      </c>
      <c r="F5" s="69">
        <v>1</v>
      </c>
      <c r="G5" s="51">
        <v>1800</v>
      </c>
      <c r="H5" s="51">
        <f t="shared" si="0"/>
        <v>1800</v>
      </c>
      <c r="I5" s="58">
        <v>46076</v>
      </c>
      <c r="J5" s="36"/>
    </row>
    <row r="6" spans="1:10" ht="47.25" customHeight="1" x14ac:dyDescent="0.25">
      <c r="A6" s="42">
        <v>4</v>
      </c>
      <c r="B6" s="22" t="s">
        <v>23</v>
      </c>
      <c r="C6" s="28" t="s">
        <v>24</v>
      </c>
      <c r="D6" s="48" t="s">
        <v>103</v>
      </c>
      <c r="E6" s="69" t="s">
        <v>12</v>
      </c>
      <c r="F6" s="69">
        <v>1</v>
      </c>
      <c r="G6" s="51">
        <v>2500</v>
      </c>
      <c r="H6" s="51">
        <f t="shared" si="0"/>
        <v>2500</v>
      </c>
      <c r="I6" s="58">
        <v>46076</v>
      </c>
      <c r="J6" s="36"/>
    </row>
    <row r="7" spans="1:10" ht="112.5" x14ac:dyDescent="0.25">
      <c r="A7" s="42">
        <v>5</v>
      </c>
      <c r="B7" s="22" t="s">
        <v>25</v>
      </c>
      <c r="C7" s="28" t="s">
        <v>26</v>
      </c>
      <c r="D7" s="48" t="s">
        <v>103</v>
      </c>
      <c r="E7" s="69" t="s">
        <v>12</v>
      </c>
      <c r="F7" s="69">
        <v>1</v>
      </c>
      <c r="G7" s="51">
        <v>120000</v>
      </c>
      <c r="H7" s="51">
        <f t="shared" si="0"/>
        <v>120000</v>
      </c>
      <c r="I7" s="58">
        <v>46076</v>
      </c>
      <c r="J7" s="36"/>
    </row>
    <row r="8" spans="1:10" ht="146.25" customHeight="1" x14ac:dyDescent="0.25">
      <c r="A8" s="42">
        <v>6</v>
      </c>
      <c r="B8" s="22" t="s">
        <v>27</v>
      </c>
      <c r="C8" s="28" t="s">
        <v>123</v>
      </c>
      <c r="D8" s="48" t="s">
        <v>103</v>
      </c>
      <c r="E8" s="69" t="s">
        <v>10</v>
      </c>
      <c r="F8" s="69">
        <v>1</v>
      </c>
      <c r="G8" s="51">
        <v>45000</v>
      </c>
      <c r="H8" s="51">
        <f t="shared" si="0"/>
        <v>45000</v>
      </c>
      <c r="I8" s="58">
        <v>46076</v>
      </c>
      <c r="J8" s="9"/>
    </row>
    <row r="9" spans="1:10" ht="50.25" customHeight="1" x14ac:dyDescent="0.25">
      <c r="A9" s="73">
        <v>7</v>
      </c>
      <c r="B9" s="22" t="s">
        <v>40</v>
      </c>
      <c r="C9" s="22" t="s">
        <v>40</v>
      </c>
      <c r="D9" s="48" t="s">
        <v>103</v>
      </c>
      <c r="E9" s="69" t="s">
        <v>10</v>
      </c>
      <c r="F9" s="69">
        <v>1</v>
      </c>
      <c r="G9" s="51">
        <v>2521740</v>
      </c>
      <c r="H9" s="51">
        <f t="shared" si="0"/>
        <v>2521740</v>
      </c>
      <c r="I9" s="58">
        <v>46076</v>
      </c>
      <c r="J9" s="14"/>
    </row>
    <row r="10" spans="1:10" x14ac:dyDescent="0.25">
      <c r="A10" s="86" t="s">
        <v>121</v>
      </c>
      <c r="B10" s="87"/>
      <c r="C10" s="87"/>
      <c r="D10" s="87"/>
      <c r="E10" s="87"/>
      <c r="F10" s="87"/>
      <c r="G10" s="88"/>
      <c r="H10" s="53">
        <f>SUM(H3:H9)</f>
        <v>2700540</v>
      </c>
      <c r="I10" s="9"/>
      <c r="J10" s="14"/>
    </row>
    <row r="11" spans="1:10" x14ac:dyDescent="0.25">
      <c r="A11" s="9"/>
      <c r="B11" s="9"/>
      <c r="C11" s="9"/>
      <c r="D11" s="9"/>
      <c r="E11" s="9"/>
      <c r="F11" s="17"/>
      <c r="G11" s="17"/>
      <c r="H11" s="16"/>
      <c r="I11" s="9"/>
      <c r="J11" s="14"/>
    </row>
    <row r="12" spans="1:10" x14ac:dyDescent="0.25">
      <c r="A12" s="9"/>
      <c r="B12" s="9"/>
      <c r="C12" s="5" t="s">
        <v>6</v>
      </c>
      <c r="D12" s="5"/>
      <c r="E12" s="5"/>
      <c r="F12" s="18"/>
      <c r="G12" s="18"/>
      <c r="H12" s="18" t="s">
        <v>32</v>
      </c>
      <c r="I12" s="5"/>
      <c r="J12" s="14"/>
    </row>
    <row r="13" spans="1:10" ht="22.9" customHeight="1" x14ac:dyDescent="0.25">
      <c r="A13" s="9"/>
      <c r="B13" s="9"/>
      <c r="C13" s="5"/>
      <c r="D13" s="5"/>
      <c r="E13" s="5"/>
      <c r="F13" s="18"/>
      <c r="G13" s="18"/>
      <c r="H13" s="18"/>
      <c r="I13" s="5"/>
    </row>
    <row r="14" spans="1:10" x14ac:dyDescent="0.25">
      <c r="A14" s="9"/>
      <c r="B14" s="9"/>
      <c r="C14" s="5" t="s">
        <v>7</v>
      </c>
      <c r="D14" s="5"/>
      <c r="E14" s="5"/>
      <c r="F14" s="18"/>
      <c r="G14" s="18"/>
      <c r="H14" s="19" t="s">
        <v>28</v>
      </c>
      <c r="I14" s="5"/>
    </row>
    <row r="15" spans="1:10" x14ac:dyDescent="0.25">
      <c r="A15" s="9"/>
      <c r="B15" s="9"/>
      <c r="C15" s="9"/>
      <c r="D15" s="9"/>
      <c r="E15" s="9"/>
      <c r="F15" s="17"/>
      <c r="G15" s="17"/>
      <c r="H15" s="17"/>
      <c r="I15" s="9"/>
    </row>
  </sheetData>
  <mergeCells count="2">
    <mergeCell ref="A1:I1"/>
    <mergeCell ref="A10:G10"/>
  </mergeCells>
  <pageMargins left="0.25" right="0.25" top="0.75" bottom="0.75" header="0.3" footer="0.3"/>
  <pageSetup paperSize="9" scale="5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A2A18-7542-4ECD-A045-C13B119B8A3C}">
  <sheetPr>
    <pageSetUpPr fitToPage="1"/>
  </sheetPr>
  <dimension ref="A1:J23"/>
  <sheetViews>
    <sheetView zoomScale="70" zoomScaleNormal="70" workbookViewId="0">
      <selection activeCell="I2" sqref="I2"/>
    </sheetView>
  </sheetViews>
  <sheetFormatPr defaultColWidth="9.140625" defaultRowHeight="18.75" x14ac:dyDescent="0.25"/>
  <cols>
    <col min="1" max="1" width="6.5703125" style="8" customWidth="1"/>
    <col min="2" max="2" width="54.42578125" style="8" customWidth="1"/>
    <col min="3" max="3" width="98.140625" style="8" bestFit="1" customWidth="1"/>
    <col min="4" max="4" width="48" style="8" customWidth="1"/>
    <col min="5" max="5" width="19.85546875" style="8" customWidth="1"/>
    <col min="6" max="6" width="17" style="8" customWidth="1"/>
    <col min="7" max="7" width="15.42578125" style="8" customWidth="1"/>
    <col min="8" max="8" width="18.5703125" style="8" customWidth="1"/>
    <col min="9" max="9" width="16.28515625" style="8" customWidth="1"/>
    <col min="10" max="10" width="54.28515625" style="8" customWidth="1"/>
    <col min="11" max="16384" width="9.140625" style="8"/>
  </cols>
  <sheetData>
    <row r="1" spans="1:10" ht="39" customHeight="1" x14ac:dyDescent="0.25">
      <c r="A1" s="76" t="s">
        <v>43</v>
      </c>
      <c r="B1" s="76"/>
      <c r="C1" s="76"/>
      <c r="D1" s="76"/>
      <c r="E1" s="76"/>
      <c r="F1" s="76"/>
      <c r="G1" s="76"/>
      <c r="H1" s="76"/>
      <c r="I1" s="76"/>
      <c r="J1" s="76"/>
    </row>
    <row r="2" spans="1:10" s="13" customFormat="1" ht="75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8</v>
      </c>
      <c r="F2" s="7" t="s">
        <v>9</v>
      </c>
      <c r="G2" s="7" t="s">
        <v>11</v>
      </c>
      <c r="H2" s="7" t="s">
        <v>4</v>
      </c>
      <c r="I2" s="39" t="s">
        <v>136</v>
      </c>
      <c r="J2" s="7" t="s">
        <v>5</v>
      </c>
    </row>
    <row r="3" spans="1:10" ht="83.25" customHeight="1" x14ac:dyDescent="0.25">
      <c r="A3" s="42">
        <v>1</v>
      </c>
      <c r="B3" s="33" t="s">
        <v>44</v>
      </c>
      <c r="C3" s="33" t="s">
        <v>45</v>
      </c>
      <c r="D3" s="48" t="s">
        <v>103</v>
      </c>
      <c r="E3" s="24" t="s">
        <v>46</v>
      </c>
      <c r="F3" s="24">
        <v>7</v>
      </c>
      <c r="G3" s="74">
        <v>9910</v>
      </c>
      <c r="H3" s="74">
        <f t="shared" ref="H3:H17" si="0">F3*G3</f>
        <v>69370</v>
      </c>
      <c r="I3" s="26">
        <v>46076</v>
      </c>
      <c r="J3" s="6" t="s">
        <v>134</v>
      </c>
    </row>
    <row r="4" spans="1:10" ht="37.5" x14ac:dyDescent="0.25">
      <c r="A4" s="42">
        <v>2</v>
      </c>
      <c r="B4" s="33" t="s">
        <v>47</v>
      </c>
      <c r="C4" s="33" t="s">
        <v>48</v>
      </c>
      <c r="D4" s="48" t="s">
        <v>103</v>
      </c>
      <c r="E4" s="24" t="s">
        <v>46</v>
      </c>
      <c r="F4" s="24">
        <v>4</v>
      </c>
      <c r="G4" s="74">
        <v>27307</v>
      </c>
      <c r="H4" s="74">
        <f t="shared" si="0"/>
        <v>109228</v>
      </c>
      <c r="I4" s="26">
        <v>46076</v>
      </c>
      <c r="J4" s="6"/>
    </row>
    <row r="5" spans="1:10" ht="61.5" customHeight="1" x14ac:dyDescent="0.25">
      <c r="A5" s="42">
        <v>3</v>
      </c>
      <c r="B5" s="33" t="s">
        <v>102</v>
      </c>
      <c r="C5" s="33" t="s">
        <v>49</v>
      </c>
      <c r="D5" s="48" t="s">
        <v>103</v>
      </c>
      <c r="E5" s="24" t="s">
        <v>46</v>
      </c>
      <c r="F5" s="24">
        <v>8</v>
      </c>
      <c r="G5" s="74">
        <v>33895</v>
      </c>
      <c r="H5" s="74">
        <f t="shared" si="0"/>
        <v>271160</v>
      </c>
      <c r="I5" s="26">
        <v>46076</v>
      </c>
      <c r="J5" s="6"/>
    </row>
    <row r="6" spans="1:10" ht="82.5" customHeight="1" x14ac:dyDescent="0.25">
      <c r="A6" s="42">
        <v>4</v>
      </c>
      <c r="B6" s="33" t="s">
        <v>50</v>
      </c>
      <c r="C6" s="33" t="s">
        <v>51</v>
      </c>
      <c r="D6" s="48" t="s">
        <v>103</v>
      </c>
      <c r="E6" s="24" t="s">
        <v>46</v>
      </c>
      <c r="F6" s="24">
        <v>4</v>
      </c>
      <c r="G6" s="74">
        <v>39320</v>
      </c>
      <c r="H6" s="74">
        <f t="shared" si="0"/>
        <v>157280</v>
      </c>
      <c r="I6" s="26">
        <v>46076</v>
      </c>
      <c r="J6" s="6"/>
    </row>
    <row r="7" spans="1:10" ht="82.5" customHeight="1" x14ac:dyDescent="0.25">
      <c r="A7" s="42">
        <v>5</v>
      </c>
      <c r="B7" s="33" t="s">
        <v>90</v>
      </c>
      <c r="C7" s="33" t="s">
        <v>91</v>
      </c>
      <c r="D7" s="48" t="s">
        <v>103</v>
      </c>
      <c r="E7" s="24" t="s">
        <v>46</v>
      </c>
      <c r="F7" s="24">
        <v>2</v>
      </c>
      <c r="G7" s="74">
        <v>80106</v>
      </c>
      <c r="H7" s="74">
        <f t="shared" si="0"/>
        <v>160212</v>
      </c>
      <c r="I7" s="26">
        <v>46076</v>
      </c>
      <c r="J7" s="6"/>
    </row>
    <row r="8" spans="1:10" ht="67.5" customHeight="1" x14ac:dyDescent="0.25">
      <c r="A8" s="42">
        <v>6</v>
      </c>
      <c r="B8" s="33" t="s">
        <v>52</v>
      </c>
      <c r="C8" s="33" t="s">
        <v>53</v>
      </c>
      <c r="D8" s="48" t="s">
        <v>103</v>
      </c>
      <c r="E8" s="24" t="s">
        <v>54</v>
      </c>
      <c r="F8" s="24">
        <v>2</v>
      </c>
      <c r="G8" s="74">
        <v>25000</v>
      </c>
      <c r="H8" s="74">
        <f t="shared" si="0"/>
        <v>50000</v>
      </c>
      <c r="I8" s="26">
        <v>46076</v>
      </c>
      <c r="J8" s="6"/>
    </row>
    <row r="9" spans="1:10" ht="66.75" customHeight="1" x14ac:dyDescent="0.25">
      <c r="A9" s="42">
        <v>7</v>
      </c>
      <c r="B9" s="33" t="s">
        <v>92</v>
      </c>
      <c r="C9" s="33" t="s">
        <v>53</v>
      </c>
      <c r="D9" s="48" t="s">
        <v>103</v>
      </c>
      <c r="E9" s="24" t="s">
        <v>54</v>
      </c>
      <c r="F9" s="24">
        <v>2</v>
      </c>
      <c r="G9" s="74">
        <v>16000</v>
      </c>
      <c r="H9" s="74">
        <f t="shared" si="0"/>
        <v>32000</v>
      </c>
      <c r="I9" s="26">
        <v>46076</v>
      </c>
      <c r="J9" s="6"/>
    </row>
    <row r="10" spans="1:10" ht="51" customHeight="1" x14ac:dyDescent="0.25">
      <c r="A10" s="42">
        <v>8</v>
      </c>
      <c r="B10" s="33" t="s">
        <v>93</v>
      </c>
      <c r="C10" s="33" t="s">
        <v>93</v>
      </c>
      <c r="D10" s="48" t="s">
        <v>103</v>
      </c>
      <c r="E10" s="24" t="s">
        <v>54</v>
      </c>
      <c r="F10" s="24">
        <v>2</v>
      </c>
      <c r="G10" s="74">
        <v>4800</v>
      </c>
      <c r="H10" s="74">
        <f t="shared" si="0"/>
        <v>9600</v>
      </c>
      <c r="I10" s="26">
        <v>46076</v>
      </c>
      <c r="J10" s="6"/>
    </row>
    <row r="11" spans="1:10" ht="102" customHeight="1" x14ac:dyDescent="0.25">
      <c r="A11" s="42">
        <v>9</v>
      </c>
      <c r="B11" s="33" t="s">
        <v>55</v>
      </c>
      <c r="C11" s="33" t="s">
        <v>56</v>
      </c>
      <c r="D11" s="48" t="s">
        <v>103</v>
      </c>
      <c r="E11" s="24" t="s">
        <v>46</v>
      </c>
      <c r="F11" s="24">
        <v>30</v>
      </c>
      <c r="G11" s="74">
        <v>54000</v>
      </c>
      <c r="H11" s="74">
        <f t="shared" si="0"/>
        <v>1620000</v>
      </c>
      <c r="I11" s="26">
        <v>46076</v>
      </c>
      <c r="J11" s="6"/>
    </row>
    <row r="12" spans="1:10" ht="51" customHeight="1" x14ac:dyDescent="0.25">
      <c r="A12" s="42">
        <v>10</v>
      </c>
      <c r="B12" s="33" t="s">
        <v>57</v>
      </c>
      <c r="C12" s="33" t="s">
        <v>58</v>
      </c>
      <c r="D12" s="48" t="s">
        <v>103</v>
      </c>
      <c r="E12" s="24" t="s">
        <v>10</v>
      </c>
      <c r="F12" s="24">
        <v>1</v>
      </c>
      <c r="G12" s="74">
        <v>739900</v>
      </c>
      <c r="H12" s="74">
        <f t="shared" si="0"/>
        <v>739900</v>
      </c>
      <c r="I12" s="26">
        <v>46076</v>
      </c>
      <c r="J12" s="6"/>
    </row>
    <row r="13" spans="1:10" ht="48" customHeight="1" x14ac:dyDescent="0.25">
      <c r="A13" s="42">
        <v>11</v>
      </c>
      <c r="B13" s="33" t="s">
        <v>94</v>
      </c>
      <c r="C13" s="33" t="s">
        <v>95</v>
      </c>
      <c r="D13" s="48" t="s">
        <v>103</v>
      </c>
      <c r="E13" s="24" t="s">
        <v>96</v>
      </c>
      <c r="F13" s="24">
        <v>2</v>
      </c>
      <c r="G13" s="74">
        <v>70000</v>
      </c>
      <c r="H13" s="74">
        <f t="shared" si="0"/>
        <v>140000</v>
      </c>
      <c r="I13" s="26">
        <v>46076</v>
      </c>
      <c r="J13" s="6"/>
    </row>
    <row r="14" spans="1:10" ht="42" customHeight="1" x14ac:dyDescent="0.25">
      <c r="A14" s="42">
        <v>12</v>
      </c>
      <c r="B14" s="33" t="s">
        <v>97</v>
      </c>
      <c r="C14" s="33" t="s">
        <v>98</v>
      </c>
      <c r="D14" s="48" t="s">
        <v>103</v>
      </c>
      <c r="E14" s="24" t="s">
        <v>96</v>
      </c>
      <c r="F14" s="24">
        <v>2</v>
      </c>
      <c r="G14" s="74">
        <v>4000</v>
      </c>
      <c r="H14" s="74">
        <f t="shared" si="0"/>
        <v>8000</v>
      </c>
      <c r="I14" s="26">
        <v>46076</v>
      </c>
      <c r="J14" s="6"/>
    </row>
    <row r="15" spans="1:10" ht="44.25" customHeight="1" x14ac:dyDescent="0.25">
      <c r="A15" s="42">
        <v>13</v>
      </c>
      <c r="B15" s="33" t="s">
        <v>99</v>
      </c>
      <c r="C15" s="33" t="s">
        <v>98</v>
      </c>
      <c r="D15" s="48" t="s">
        <v>103</v>
      </c>
      <c r="E15" s="24" t="s">
        <v>96</v>
      </c>
      <c r="F15" s="24">
        <v>2</v>
      </c>
      <c r="G15" s="74">
        <v>4000</v>
      </c>
      <c r="H15" s="74">
        <f t="shared" si="0"/>
        <v>8000</v>
      </c>
      <c r="I15" s="26">
        <v>46076</v>
      </c>
      <c r="J15" s="6"/>
    </row>
    <row r="16" spans="1:10" ht="42.75" customHeight="1" x14ac:dyDescent="0.25">
      <c r="A16" s="42">
        <v>14</v>
      </c>
      <c r="B16" s="33" t="s">
        <v>100</v>
      </c>
      <c r="C16" s="33" t="s">
        <v>98</v>
      </c>
      <c r="D16" s="48" t="s">
        <v>103</v>
      </c>
      <c r="E16" s="24" t="s">
        <v>96</v>
      </c>
      <c r="F16" s="24">
        <v>2</v>
      </c>
      <c r="G16" s="74">
        <v>4000</v>
      </c>
      <c r="H16" s="74">
        <f t="shared" si="0"/>
        <v>8000</v>
      </c>
      <c r="I16" s="26">
        <v>46076</v>
      </c>
      <c r="J16" s="6"/>
    </row>
    <row r="17" spans="1:10" ht="45" customHeight="1" x14ac:dyDescent="0.25">
      <c r="A17" s="42">
        <v>15</v>
      </c>
      <c r="B17" s="33" t="s">
        <v>101</v>
      </c>
      <c r="C17" s="33" t="s">
        <v>98</v>
      </c>
      <c r="D17" s="48" t="s">
        <v>103</v>
      </c>
      <c r="E17" s="24" t="s">
        <v>96</v>
      </c>
      <c r="F17" s="24">
        <v>2</v>
      </c>
      <c r="G17" s="74">
        <v>4000</v>
      </c>
      <c r="H17" s="74">
        <f t="shared" si="0"/>
        <v>8000</v>
      </c>
      <c r="I17" s="26">
        <v>46076</v>
      </c>
      <c r="J17" s="6"/>
    </row>
    <row r="18" spans="1:10" x14ac:dyDescent="0.25">
      <c r="A18" s="4"/>
      <c r="B18" s="6"/>
      <c r="C18" s="6"/>
      <c r="D18" s="6"/>
      <c r="E18" s="24"/>
      <c r="F18" s="24"/>
      <c r="G18" s="25"/>
      <c r="H18" s="75">
        <f>SUM(H3:H17)</f>
        <v>3390750</v>
      </c>
      <c r="I18" s="23"/>
      <c r="J18" s="6"/>
    </row>
    <row r="19" spans="1:10" x14ac:dyDescent="0.25">
      <c r="A19" s="9"/>
      <c r="B19" s="9"/>
      <c r="C19" s="9"/>
      <c r="D19" s="9"/>
      <c r="E19" s="9"/>
      <c r="F19" s="9"/>
      <c r="G19" s="9"/>
      <c r="H19" s="11"/>
      <c r="I19" s="9"/>
      <c r="J19" s="9"/>
    </row>
    <row r="20" spans="1:10" x14ac:dyDescent="0.25">
      <c r="A20" s="9"/>
      <c r="B20" s="9"/>
      <c r="C20" s="5" t="s">
        <v>6</v>
      </c>
      <c r="D20" s="5"/>
      <c r="E20" s="5"/>
      <c r="F20" s="5"/>
      <c r="G20" s="5"/>
      <c r="H20" s="5" t="s">
        <v>59</v>
      </c>
      <c r="I20" s="5"/>
      <c r="J20" s="9"/>
    </row>
    <row r="21" spans="1:10" ht="22.9" customHeight="1" x14ac:dyDescent="0.25">
      <c r="A21" s="9"/>
      <c r="B21" s="9"/>
      <c r="C21" s="5"/>
      <c r="D21" s="5"/>
      <c r="E21" s="5"/>
      <c r="F21" s="5"/>
      <c r="G21" s="5"/>
      <c r="H21" s="5"/>
      <c r="I21" s="5"/>
      <c r="J21" s="9"/>
    </row>
    <row r="22" spans="1:10" x14ac:dyDescent="0.25">
      <c r="A22" s="9"/>
      <c r="B22" s="9"/>
      <c r="C22" s="5" t="s">
        <v>7</v>
      </c>
      <c r="D22" s="5"/>
      <c r="E22" s="5"/>
      <c r="F22" s="5"/>
      <c r="G22" s="5"/>
      <c r="H22" s="27" t="s">
        <v>42</v>
      </c>
      <c r="I22" s="5"/>
      <c r="J22" s="9"/>
    </row>
    <row r="23" spans="1:10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</row>
  </sheetData>
  <mergeCells count="1">
    <mergeCell ref="A1:J1"/>
  </mergeCells>
  <pageMargins left="0.25" right="0.25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Бадекова2_23.02.2026</vt:lpstr>
      <vt:lpstr>Баттакова_23.02.2026</vt:lpstr>
      <vt:lpstr>Атажанова_23.02.2026</vt:lpstr>
      <vt:lpstr>Рыбалкина_23.02.2026</vt:lpstr>
      <vt:lpstr>Рамазанова_23.02.2026</vt:lpstr>
      <vt:lpstr>Кадырова_23.02.2026</vt:lpstr>
      <vt:lpstr>Едрисов_23.02.2026</vt:lpstr>
      <vt:lpstr>Рыбалкина_23.02.2026!Область_печати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Тургунов Ермек</dc:creator>
  <cp:lastModifiedBy>Девяткин Михаил</cp:lastModifiedBy>
  <cp:lastPrinted>2026-02-13T06:43:11Z</cp:lastPrinted>
  <dcterms:created xsi:type="dcterms:W3CDTF">2025-02-04T12:14:25Z</dcterms:created>
  <dcterms:modified xsi:type="dcterms:W3CDTF">2026-02-26T05:30:44Z</dcterms:modified>
</cp:coreProperties>
</file>